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64" i="1" l="1"/>
  <c r="S264" i="1"/>
  <c r="R264" i="1"/>
  <c r="Q264" i="1"/>
  <c r="P264" i="1"/>
  <c r="O264" i="1"/>
  <c r="N264" i="1"/>
  <c r="M264" i="1"/>
  <c r="L264" i="1"/>
  <c r="K264" i="1"/>
  <c r="J264" i="1"/>
  <c r="I264" i="1"/>
  <c r="T259" i="1"/>
  <c r="S259" i="1"/>
  <c r="R259" i="1"/>
  <c r="Q259" i="1"/>
  <c r="P259" i="1"/>
  <c r="O259" i="1"/>
  <c r="N259" i="1"/>
  <c r="M259" i="1"/>
  <c r="L259" i="1"/>
  <c r="K259" i="1"/>
  <c r="J259" i="1"/>
  <c r="J265" i="1" s="1"/>
  <c r="I259" i="1"/>
  <c r="I265" i="1" s="1"/>
  <c r="T250" i="1"/>
  <c r="T265" i="1" s="1"/>
  <c r="S250" i="1"/>
  <c r="S265" i="1" s="1"/>
  <c r="R250" i="1"/>
  <c r="R265" i="1" s="1"/>
  <c r="Q250" i="1"/>
  <c r="Q265" i="1" s="1"/>
  <c r="P250" i="1"/>
  <c r="P265" i="1" s="1"/>
  <c r="O250" i="1"/>
  <c r="O265" i="1" s="1"/>
  <c r="N250" i="1"/>
  <c r="N265" i="1" s="1"/>
  <c r="M250" i="1"/>
  <c r="M265" i="1" s="1"/>
  <c r="L250" i="1"/>
  <c r="L265" i="1" s="1"/>
  <c r="K250" i="1"/>
  <c r="K265" i="1" s="1"/>
  <c r="T238" i="1"/>
  <c r="S238" i="1"/>
  <c r="R238" i="1"/>
  <c r="Q238" i="1"/>
  <c r="P238" i="1"/>
  <c r="O238" i="1"/>
  <c r="N238" i="1"/>
  <c r="M238" i="1"/>
  <c r="L238" i="1"/>
  <c r="K238" i="1"/>
  <c r="J238" i="1"/>
  <c r="I238" i="1"/>
  <c r="T233" i="1"/>
  <c r="S233" i="1"/>
  <c r="R233" i="1"/>
  <c r="Q233" i="1"/>
  <c r="P233" i="1"/>
  <c r="O233" i="1"/>
  <c r="N233" i="1"/>
  <c r="M233" i="1"/>
  <c r="L233" i="1"/>
  <c r="K233" i="1"/>
  <c r="J233" i="1"/>
  <c r="J239" i="1" s="1"/>
  <c r="I233" i="1"/>
  <c r="I239" i="1" s="1"/>
  <c r="T224" i="1"/>
  <c r="T239" i="1" s="1"/>
  <c r="S224" i="1"/>
  <c r="S239" i="1" s="1"/>
  <c r="R224" i="1"/>
  <c r="R239" i="1" s="1"/>
  <c r="Q224" i="1"/>
  <c r="Q239" i="1" s="1"/>
  <c r="P224" i="1"/>
  <c r="P239" i="1" s="1"/>
  <c r="O224" i="1"/>
  <c r="O239" i="1" s="1"/>
  <c r="N224" i="1"/>
  <c r="N239" i="1" s="1"/>
  <c r="M224" i="1"/>
  <c r="M239" i="1" s="1"/>
  <c r="L224" i="1"/>
  <c r="L239" i="1" s="1"/>
  <c r="K224" i="1"/>
  <c r="K239" i="1" s="1"/>
  <c r="T212" i="1"/>
  <c r="S212" i="1"/>
  <c r="R212" i="1"/>
  <c r="Q212" i="1"/>
  <c r="P212" i="1"/>
  <c r="O212" i="1"/>
  <c r="N212" i="1"/>
  <c r="M212" i="1"/>
  <c r="L212" i="1"/>
  <c r="K212" i="1"/>
  <c r="J212" i="1"/>
  <c r="I212" i="1"/>
  <c r="T207" i="1"/>
  <c r="S207" i="1"/>
  <c r="R207" i="1"/>
  <c r="Q207" i="1"/>
  <c r="P207" i="1"/>
  <c r="O207" i="1"/>
  <c r="N207" i="1"/>
  <c r="M207" i="1"/>
  <c r="L207" i="1"/>
  <c r="K207" i="1"/>
  <c r="J207" i="1"/>
  <c r="J213" i="1" s="1"/>
  <c r="I207" i="1"/>
  <c r="I213" i="1" s="1"/>
  <c r="T198" i="1"/>
  <c r="T213" i="1" s="1"/>
  <c r="S198" i="1"/>
  <c r="S213" i="1" s="1"/>
  <c r="R198" i="1"/>
  <c r="R213" i="1" s="1"/>
  <c r="Q198" i="1"/>
  <c r="Q213" i="1" s="1"/>
  <c r="P198" i="1"/>
  <c r="P213" i="1" s="1"/>
  <c r="O198" i="1"/>
  <c r="O213" i="1" s="1"/>
  <c r="N198" i="1"/>
  <c r="N213" i="1" s="1"/>
  <c r="M198" i="1"/>
  <c r="M213" i="1" s="1"/>
  <c r="L198" i="1"/>
  <c r="L213" i="1" s="1"/>
  <c r="K198" i="1"/>
  <c r="K213" i="1" s="1"/>
  <c r="T185" i="1"/>
  <c r="S185" i="1"/>
  <c r="R185" i="1"/>
  <c r="Q185" i="1"/>
  <c r="P185" i="1"/>
  <c r="O185" i="1"/>
  <c r="N185" i="1"/>
  <c r="M185" i="1"/>
  <c r="L185" i="1"/>
  <c r="K185" i="1"/>
  <c r="J185" i="1"/>
  <c r="I185" i="1"/>
  <c r="T180" i="1"/>
  <c r="S180" i="1"/>
  <c r="R180" i="1"/>
  <c r="Q180" i="1"/>
  <c r="P180" i="1"/>
  <c r="O180" i="1"/>
  <c r="N180" i="1"/>
  <c r="M180" i="1"/>
  <c r="L180" i="1"/>
  <c r="K180" i="1"/>
  <c r="J180" i="1"/>
  <c r="J186" i="1" s="1"/>
  <c r="I180" i="1"/>
  <c r="I186" i="1" s="1"/>
  <c r="T171" i="1"/>
  <c r="T186" i="1" s="1"/>
  <c r="S171" i="1"/>
  <c r="S186" i="1" s="1"/>
  <c r="R171" i="1"/>
  <c r="R186" i="1" s="1"/>
  <c r="Q171" i="1"/>
  <c r="Q186" i="1" s="1"/>
  <c r="P171" i="1"/>
  <c r="P186" i="1" s="1"/>
  <c r="O171" i="1"/>
  <c r="O186" i="1" s="1"/>
  <c r="N171" i="1"/>
  <c r="N186" i="1" s="1"/>
  <c r="M171" i="1"/>
  <c r="M186" i="1" s="1"/>
  <c r="L171" i="1"/>
  <c r="L186" i="1" s="1"/>
  <c r="K171" i="1"/>
  <c r="K186" i="1" s="1"/>
  <c r="T158" i="1"/>
  <c r="S158" i="1"/>
  <c r="R158" i="1"/>
  <c r="Q158" i="1"/>
  <c r="P158" i="1"/>
  <c r="O158" i="1"/>
  <c r="N158" i="1"/>
  <c r="M158" i="1"/>
  <c r="L158" i="1"/>
  <c r="K158" i="1"/>
  <c r="J158" i="1"/>
  <c r="J159" i="1" s="1"/>
  <c r="I158" i="1"/>
  <c r="I159" i="1" s="1"/>
  <c r="T153" i="1"/>
  <c r="S153" i="1"/>
  <c r="R153" i="1"/>
  <c r="Q153" i="1"/>
  <c r="P153" i="1"/>
  <c r="O153" i="1"/>
  <c r="N153" i="1"/>
  <c r="M153" i="1"/>
  <c r="L153" i="1"/>
  <c r="K153" i="1"/>
  <c r="T144" i="1"/>
  <c r="T159" i="1" s="1"/>
  <c r="S144" i="1"/>
  <c r="S159" i="1" s="1"/>
  <c r="R144" i="1"/>
  <c r="Q144" i="1"/>
  <c r="Q159" i="1" s="1"/>
  <c r="P144" i="1"/>
  <c r="P159" i="1" s="1"/>
  <c r="O144" i="1"/>
  <c r="O159" i="1" s="1"/>
  <c r="N144" i="1"/>
  <c r="N159" i="1" s="1"/>
  <c r="M144" i="1"/>
  <c r="M159" i="1" s="1"/>
  <c r="L144" i="1"/>
  <c r="L159" i="1" s="1"/>
  <c r="K144" i="1"/>
  <c r="K159" i="1" s="1"/>
  <c r="T131" i="1"/>
  <c r="S131" i="1"/>
  <c r="R131" i="1"/>
  <c r="Q131" i="1"/>
  <c r="P131" i="1"/>
  <c r="O131" i="1"/>
  <c r="N131" i="1"/>
  <c r="M131" i="1"/>
  <c r="L131" i="1"/>
  <c r="K131" i="1"/>
  <c r="J131" i="1"/>
  <c r="J132" i="1" s="1"/>
  <c r="I131" i="1"/>
  <c r="I132" i="1" s="1"/>
  <c r="T126" i="1"/>
  <c r="S126" i="1"/>
  <c r="R126" i="1"/>
  <c r="Q126" i="1"/>
  <c r="P126" i="1"/>
  <c r="O126" i="1"/>
  <c r="N126" i="1"/>
  <c r="M126" i="1"/>
  <c r="L126" i="1"/>
  <c r="K126" i="1"/>
  <c r="T117" i="1"/>
  <c r="S117" i="1"/>
  <c r="S132" i="1" s="1"/>
  <c r="R117" i="1"/>
  <c r="R132" i="1" s="1"/>
  <c r="Q117" i="1"/>
  <c r="Q132" i="1" s="1"/>
  <c r="P117" i="1"/>
  <c r="O117" i="1"/>
  <c r="O132" i="1" s="1"/>
  <c r="N117" i="1"/>
  <c r="N132" i="1" s="1"/>
  <c r="M117" i="1"/>
  <c r="M132" i="1" s="1"/>
  <c r="L117" i="1"/>
  <c r="L132" i="1" s="1"/>
  <c r="K117" i="1"/>
  <c r="K132" i="1" s="1"/>
  <c r="T105" i="1"/>
  <c r="S105" i="1"/>
  <c r="R105" i="1"/>
  <c r="Q105" i="1"/>
  <c r="P105" i="1"/>
  <c r="O105" i="1"/>
  <c r="N105" i="1"/>
  <c r="M105" i="1"/>
  <c r="L105" i="1"/>
  <c r="K105" i="1"/>
  <c r="J105" i="1"/>
  <c r="I105" i="1"/>
  <c r="T100" i="1"/>
  <c r="S100" i="1"/>
  <c r="R100" i="1"/>
  <c r="Q100" i="1"/>
  <c r="P100" i="1"/>
  <c r="O100" i="1"/>
  <c r="N100" i="1"/>
  <c r="M100" i="1"/>
  <c r="L100" i="1"/>
  <c r="K100" i="1"/>
  <c r="J100" i="1"/>
  <c r="J106" i="1" s="1"/>
  <c r="I100" i="1"/>
  <c r="I106" i="1" s="1"/>
  <c r="T91" i="1"/>
  <c r="T106" i="1" s="1"/>
  <c r="S91" i="1"/>
  <c r="S106" i="1" s="1"/>
  <c r="R91" i="1"/>
  <c r="R106" i="1" s="1"/>
  <c r="Q91" i="1"/>
  <c r="Q106" i="1" s="1"/>
  <c r="P91" i="1"/>
  <c r="P106" i="1" s="1"/>
  <c r="O91" i="1"/>
  <c r="O106" i="1" s="1"/>
  <c r="N91" i="1"/>
  <c r="N106" i="1" s="1"/>
  <c r="M91" i="1"/>
  <c r="M106" i="1" s="1"/>
  <c r="L91" i="1"/>
  <c r="L106" i="1" s="1"/>
  <c r="K91" i="1"/>
  <c r="K106" i="1" s="1"/>
  <c r="T78" i="1"/>
  <c r="S78" i="1"/>
  <c r="R78" i="1"/>
  <c r="Q78" i="1"/>
  <c r="P78" i="1"/>
  <c r="O78" i="1"/>
  <c r="N78" i="1"/>
  <c r="M78" i="1"/>
  <c r="L78" i="1"/>
  <c r="K78" i="1"/>
  <c r="J78" i="1"/>
  <c r="I78" i="1"/>
  <c r="T73" i="1"/>
  <c r="S73" i="1"/>
  <c r="R73" i="1"/>
  <c r="Q73" i="1"/>
  <c r="P73" i="1"/>
  <c r="O73" i="1"/>
  <c r="N73" i="1"/>
  <c r="M73" i="1"/>
  <c r="L73" i="1"/>
  <c r="K73" i="1"/>
  <c r="J73" i="1"/>
  <c r="J79" i="1" s="1"/>
  <c r="I73" i="1"/>
  <c r="I79" i="1" s="1"/>
  <c r="T64" i="1"/>
  <c r="T79" i="1" s="1"/>
  <c r="S64" i="1"/>
  <c r="S79" i="1" s="1"/>
  <c r="R64" i="1"/>
  <c r="R79" i="1" s="1"/>
  <c r="Q64" i="1"/>
  <c r="Q79" i="1" s="1"/>
  <c r="P64" i="1"/>
  <c r="P79" i="1" s="1"/>
  <c r="O64" i="1"/>
  <c r="O79" i="1" s="1"/>
  <c r="N64" i="1"/>
  <c r="N79" i="1" s="1"/>
  <c r="M64" i="1"/>
  <c r="M79" i="1" s="1"/>
  <c r="L64" i="1"/>
  <c r="L79" i="1" s="1"/>
  <c r="K64" i="1"/>
  <c r="K79" i="1" s="1"/>
  <c r="T51" i="1"/>
  <c r="S51" i="1"/>
  <c r="R51" i="1"/>
  <c r="Q51" i="1"/>
  <c r="P51" i="1"/>
  <c r="O51" i="1"/>
  <c r="N51" i="1"/>
  <c r="M51" i="1"/>
  <c r="L51" i="1"/>
  <c r="K51" i="1"/>
  <c r="J51" i="1"/>
  <c r="I51" i="1"/>
  <c r="T46" i="1"/>
  <c r="S46" i="1"/>
  <c r="R46" i="1"/>
  <c r="Q46" i="1"/>
  <c r="P46" i="1"/>
  <c r="O46" i="1"/>
  <c r="N46" i="1"/>
  <c r="M46" i="1"/>
  <c r="L46" i="1"/>
  <c r="K46" i="1"/>
  <c r="J46" i="1"/>
  <c r="J52" i="1" s="1"/>
  <c r="I46" i="1"/>
  <c r="I52" i="1" s="1"/>
  <c r="T37" i="1"/>
  <c r="T52" i="1" s="1"/>
  <c r="S37" i="1"/>
  <c r="S52" i="1" s="1"/>
  <c r="R37" i="1"/>
  <c r="R52" i="1" s="1"/>
  <c r="Q37" i="1"/>
  <c r="Q52" i="1" s="1"/>
  <c r="P37" i="1"/>
  <c r="P52" i="1" s="1"/>
  <c r="O37" i="1"/>
  <c r="O52" i="1" s="1"/>
  <c r="N37" i="1"/>
  <c r="M37" i="1"/>
  <c r="M52" i="1" s="1"/>
  <c r="L37" i="1"/>
  <c r="L52" i="1" s="1"/>
  <c r="K37" i="1"/>
  <c r="K52" i="1" s="1"/>
  <c r="T24" i="1"/>
  <c r="S24" i="1"/>
  <c r="R24" i="1"/>
  <c r="Q24" i="1"/>
  <c r="P24" i="1"/>
  <c r="O24" i="1"/>
  <c r="N24" i="1"/>
  <c r="M24" i="1"/>
  <c r="L24" i="1"/>
  <c r="K24" i="1"/>
  <c r="J24" i="1"/>
  <c r="I24" i="1"/>
  <c r="T19" i="1"/>
  <c r="S19" i="1"/>
  <c r="R19" i="1"/>
  <c r="Q19" i="1"/>
  <c r="P19" i="1"/>
  <c r="O19" i="1"/>
  <c r="N19" i="1"/>
  <c r="M19" i="1"/>
  <c r="L19" i="1"/>
  <c r="K19" i="1"/>
  <c r="J19" i="1"/>
  <c r="J25" i="1" s="1"/>
  <c r="I19" i="1"/>
  <c r="I25" i="1" s="1"/>
  <c r="T10" i="1"/>
  <c r="T25" i="1" s="1"/>
  <c r="S10" i="1"/>
  <c r="S25" i="1" s="1"/>
  <c r="R10" i="1"/>
  <c r="R25" i="1" s="1"/>
  <c r="Q10" i="1"/>
  <c r="Q25" i="1" s="1"/>
  <c r="P10" i="1"/>
  <c r="P25" i="1" s="1"/>
  <c r="O10" i="1"/>
  <c r="O25" i="1" s="1"/>
  <c r="N10" i="1"/>
  <c r="N25" i="1" s="1"/>
  <c r="M10" i="1"/>
  <c r="M25" i="1" s="1"/>
  <c r="L10" i="1"/>
  <c r="L25" i="1" s="1"/>
  <c r="K10" i="1"/>
  <c r="K25" i="1" s="1"/>
  <c r="N52" i="1" l="1"/>
  <c r="T132" i="1"/>
  <c r="P132" i="1"/>
  <c r="R159" i="1"/>
</calcChain>
</file>

<file path=xl/sharedStrings.xml><?xml version="1.0" encoding="utf-8"?>
<sst xmlns="http://schemas.openxmlformats.org/spreadsheetml/2006/main" count="603" uniqueCount="94">
  <si>
    <t xml:space="preserve">      Утверждаю</t>
  </si>
  <si>
    <t xml:space="preserve">     Заведующий</t>
  </si>
  <si>
    <t>Гулянова Д.М.</t>
  </si>
  <si>
    <t>День 1-ый</t>
  </si>
  <si>
    <t>№</t>
  </si>
  <si>
    <t>№ ТК</t>
  </si>
  <si>
    <t>Наименование блюда</t>
  </si>
  <si>
    <t xml:space="preserve">Объём </t>
  </si>
  <si>
    <t>Химический состав</t>
  </si>
  <si>
    <t>Ккал.</t>
  </si>
  <si>
    <t>С</t>
  </si>
  <si>
    <t>порции(гр.)</t>
  </si>
  <si>
    <t>Белки</t>
  </si>
  <si>
    <t>Жиры</t>
  </si>
  <si>
    <t>Углеводы</t>
  </si>
  <si>
    <t>Завтрак</t>
  </si>
  <si>
    <t>2--3г.г.</t>
  </si>
  <si>
    <t>3-7г.г.</t>
  </si>
  <si>
    <t>1.</t>
  </si>
  <si>
    <t>Каша жидкая молочная "Дружба"</t>
  </si>
  <si>
    <t>2.</t>
  </si>
  <si>
    <t>Какао с молоком</t>
  </si>
  <si>
    <t>3.</t>
  </si>
  <si>
    <t>Бутерброд с маслом</t>
  </si>
  <si>
    <t>30/4.</t>
  </si>
  <si>
    <t>40/5.</t>
  </si>
  <si>
    <t>Итого за завтрак:</t>
  </si>
  <si>
    <t>Обед</t>
  </si>
  <si>
    <t xml:space="preserve">Суп картофельный с макаронными </t>
  </si>
  <si>
    <t>изделиями на МКБ (№511</t>
  </si>
  <si>
    <t>Картофельное пюре</t>
  </si>
  <si>
    <t>Гуляш с мясом, курицей</t>
  </si>
  <si>
    <t>4.</t>
  </si>
  <si>
    <t>Кисель</t>
  </si>
  <si>
    <t>5.</t>
  </si>
  <si>
    <t>Хлеб пшеничный</t>
  </si>
  <si>
    <t>6.</t>
  </si>
  <si>
    <t>Хлеб пшенично-ржаной</t>
  </si>
  <si>
    <t>Итого за обед:</t>
  </si>
  <si>
    <t>Полдник</t>
  </si>
  <si>
    <t>Булочка домашняя</t>
  </si>
  <si>
    <t>Чай с сахаром</t>
  </si>
  <si>
    <t>Итого за полдник:</t>
  </si>
  <si>
    <t>Итого за день:</t>
  </si>
  <si>
    <t>День 2-ой</t>
  </si>
  <si>
    <t>Каша жидкая молочная манная</t>
  </si>
  <si>
    <t>Кофейный напиток с молоком</t>
  </si>
  <si>
    <t>20/4.</t>
  </si>
  <si>
    <t>30/5.</t>
  </si>
  <si>
    <t>Свекольник на МКБ (№511)</t>
  </si>
  <si>
    <t>Макароны отварные</t>
  </si>
  <si>
    <t>Котлета рыбная</t>
  </si>
  <si>
    <t>Соус красный основной</t>
  </si>
  <si>
    <t>Компот из сухофруктов</t>
  </si>
  <si>
    <t>7.</t>
  </si>
  <si>
    <t>Омлет с овощами</t>
  </si>
  <si>
    <t>День 3-ий</t>
  </si>
  <si>
    <t>Каша жидкая молочная кукурузная</t>
  </si>
  <si>
    <t>Суп картофельный с клёцкими на</t>
  </si>
  <si>
    <t>МКБ (№511)</t>
  </si>
  <si>
    <t>Капуста тушеная с мясом, курицей</t>
  </si>
  <si>
    <t>Запеканка из творога</t>
  </si>
  <si>
    <t>День 4-ый</t>
  </si>
  <si>
    <t>Каша жидкая молочная рисовая</t>
  </si>
  <si>
    <t>Суп картофельный с крупой на</t>
  </si>
  <si>
    <t>Рагу из овощей с мясом, курицей</t>
  </si>
  <si>
    <t xml:space="preserve">Ватрушка с творогом из дрожжевого </t>
  </si>
  <si>
    <t>теста (№453)</t>
  </si>
  <si>
    <t>День 5-ый</t>
  </si>
  <si>
    <t>Каша жидкая молочная ячневая</t>
  </si>
  <si>
    <t>Щи  на МКБ (№511) со сметаной</t>
  </si>
  <si>
    <t>150/5</t>
  </si>
  <si>
    <t>250/6</t>
  </si>
  <si>
    <t>Плов из птицы, говяжьего мяса</t>
  </si>
  <si>
    <t>Пирожки печёные из дрожжевого теста</t>
  </si>
  <si>
    <t>(простые) с фаршем картофель. с луком</t>
  </si>
  <si>
    <t>День 6-ой</t>
  </si>
  <si>
    <t>Борщ  на МКБ (№511) со сметаной</t>
  </si>
  <si>
    <t>Жаркое по-домашнему</t>
  </si>
  <si>
    <t>День 7-ой</t>
  </si>
  <si>
    <t>Каша жидкая молочная гречневая</t>
  </si>
  <si>
    <t>Суп-уха</t>
  </si>
  <si>
    <t>Голубцы ленивые</t>
  </si>
  <si>
    <t>День 8-ой</t>
  </si>
  <si>
    <t>Суп молочный с макаронными издел.</t>
  </si>
  <si>
    <t>Пюре гороховое</t>
  </si>
  <si>
    <t>Омлет натуральный с маслом</t>
  </si>
  <si>
    <t>День 9-ый</t>
  </si>
  <si>
    <t>Каша жидкая молочн. из овсян. хлопьев</t>
  </si>
  <si>
    <t>(простые) с фаршем яблочным</t>
  </si>
  <si>
    <t xml:space="preserve">  День 10-ый</t>
  </si>
  <si>
    <t>Каша жидкая молочная пшенная</t>
  </si>
  <si>
    <t>Каша гречневая рассыпчатая</t>
  </si>
  <si>
    <t>(простые) с фаршем морковь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</si>
</sst>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i/>
      <sz val="11"/>
      <color theme="7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4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13" xfId="0" applyBorder="1"/>
    <xf numFmtId="0" fontId="9" fillId="0" borderId="13" xfId="0" applyFont="1" applyBorder="1" applyAlignment="1"/>
    <xf numFmtId="0" fontId="4" fillId="0" borderId="14" xfId="0" applyFont="1" applyBorder="1" applyAlignment="1">
      <alignment horizontal="center"/>
    </xf>
    <xf numFmtId="16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" fontId="4" fillId="0" borderId="17" xfId="0" applyNumberFormat="1" applyFont="1" applyBorder="1" applyAlignment="1">
      <alignment horizontal="center"/>
    </xf>
    <xf numFmtId="16" fontId="4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" fontId="4" fillId="0" borderId="25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0" fontId="6" fillId="0" borderId="29" xfId="0" applyFont="1" applyBorder="1"/>
    <xf numFmtId="0" fontId="9" fillId="0" borderId="29" xfId="0" applyFont="1" applyBorder="1" applyAlignment="1">
      <alignment horizontal="right"/>
    </xf>
    <xf numFmtId="0" fontId="13" fillId="0" borderId="21" xfId="0" applyFont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21" xfId="0" applyBorder="1"/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6" fillId="0" borderId="20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2" fontId="4" fillId="0" borderId="3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9" fillId="0" borderId="29" xfId="0" applyFont="1" applyBorder="1" applyAlignment="1"/>
    <xf numFmtId="2" fontId="16" fillId="0" borderId="21" xfId="0" applyNumberFormat="1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5" fillId="0" borderId="8" xfId="0" applyFont="1" applyBorder="1" applyAlignment="1"/>
    <xf numFmtId="0" fontId="15" fillId="0" borderId="27" xfId="0" applyFont="1" applyBorder="1" applyAlignment="1"/>
    <xf numFmtId="0" fontId="17" fillId="0" borderId="28" xfId="0" applyFont="1" applyBorder="1" applyAlignment="1">
      <alignment horizontal="center"/>
    </xf>
    <xf numFmtId="164" fontId="17" fillId="0" borderId="28" xfId="0" applyNumberFormat="1" applyFont="1" applyBorder="1" applyAlignment="1">
      <alignment horizontal="center"/>
    </xf>
    <xf numFmtId="164" fontId="17" fillId="0" borderId="18" xfId="0" applyNumberFormat="1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17" fillId="0" borderId="28" xfId="0" applyNumberFormat="1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2" fontId="15" fillId="0" borderId="1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3" xfId="0" applyFont="1" applyBorder="1"/>
    <xf numFmtId="0" fontId="9" fillId="0" borderId="33" xfId="0" applyFont="1" applyBorder="1" applyAlignment="1">
      <alignment horizontal="right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8" xfId="0" applyBorder="1"/>
    <xf numFmtId="0" fontId="15" fillId="0" borderId="15" xfId="0" applyFont="1" applyBorder="1" applyAlignment="1"/>
    <xf numFmtId="0" fontId="17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6" fillId="0" borderId="36" xfId="0" applyFont="1" applyBorder="1"/>
    <xf numFmtId="0" fontId="9" fillId="0" borderId="13" xfId="0" applyFont="1" applyBorder="1" applyAlignment="1">
      <alignment horizontal="right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0" fillId="0" borderId="35" xfId="0" applyBorder="1"/>
    <xf numFmtId="0" fontId="0" fillId="0" borderId="24" xfId="0" applyBorder="1"/>
    <xf numFmtId="0" fontId="0" fillId="0" borderId="39" xfId="0" applyBorder="1"/>
    <xf numFmtId="0" fontId="0" fillId="0" borderId="40" xfId="0" applyBorder="1" applyAlignment="1">
      <alignment horizontal="center"/>
    </xf>
    <xf numFmtId="0" fontId="15" fillId="0" borderId="7" xfId="0" applyFont="1" applyBorder="1" applyAlignment="1">
      <alignment horizontal="left"/>
    </xf>
    <xf numFmtId="0" fontId="6" fillId="0" borderId="41" xfId="0" applyFont="1" applyBorder="1"/>
    <xf numFmtId="0" fontId="6" fillId="0" borderId="42" xfId="0" applyFont="1" applyBorder="1" applyAlignment="1">
      <alignment horizontal="center"/>
    </xf>
    <xf numFmtId="0" fontId="0" fillId="0" borderId="23" xfId="0" applyBorder="1"/>
    <xf numFmtId="2" fontId="0" fillId="0" borderId="25" xfId="0" applyNumberFormat="1" applyBorder="1"/>
    <xf numFmtId="165" fontId="15" fillId="0" borderId="2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1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left"/>
    </xf>
    <xf numFmtId="1" fontId="4" fillId="0" borderId="22" xfId="0" applyNumberFormat="1" applyFont="1" applyBorder="1" applyAlignment="1">
      <alignment horizontal="center"/>
    </xf>
    <xf numFmtId="0" fontId="0" fillId="0" borderId="40" xfId="0" applyBorder="1"/>
    <xf numFmtId="0" fontId="6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5" fontId="4" fillId="0" borderId="0" xfId="0" applyNumberFormat="1" applyFont="1" applyBorder="1" applyAlignment="1">
      <alignment horizontal="center"/>
    </xf>
    <xf numFmtId="0" fontId="20" fillId="0" borderId="20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2" fontId="4" fillId="0" borderId="2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7" fillId="0" borderId="2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5"/>
  <sheetViews>
    <sheetView tabSelected="1" topLeftCell="A64" workbookViewId="0">
      <selection sqref="A1:T265"/>
    </sheetView>
  </sheetViews>
  <sheetFormatPr defaultRowHeight="15" x14ac:dyDescent="0.25"/>
  <cols>
    <col min="15" max="15" width="10.140625" customWidth="1"/>
    <col min="16" max="16" width="9.5703125" customWidth="1"/>
    <col min="17" max="18" width="10.7109375" customWidth="1"/>
  </cols>
  <sheetData>
    <row r="1" spans="1:20" ht="18.75" x14ac:dyDescent="0.3">
      <c r="B1" s="1" t="s">
        <v>0</v>
      </c>
      <c r="C1" s="1"/>
    </row>
    <row r="2" spans="1:20" ht="26.25" x14ac:dyDescent="0.4">
      <c r="A2" s="2"/>
      <c r="B2" s="3" t="s">
        <v>1</v>
      </c>
      <c r="C2" s="3"/>
      <c r="D2" s="4"/>
      <c r="E2" s="4"/>
      <c r="F2" s="5" t="s">
        <v>2</v>
      </c>
      <c r="G2" s="6"/>
      <c r="H2" s="6"/>
      <c r="I2" s="6"/>
      <c r="J2" s="6"/>
      <c r="K2" s="6"/>
      <c r="L2" s="2"/>
      <c r="M2" s="2"/>
      <c r="N2" s="2"/>
      <c r="O2" s="7"/>
      <c r="P2" s="7"/>
      <c r="Q2" s="8"/>
    </row>
    <row r="3" spans="1:20" ht="27" thickBot="1" x14ac:dyDescent="0.45">
      <c r="A3" s="2"/>
      <c r="B3" s="9"/>
      <c r="C3" s="9"/>
      <c r="D3" s="10"/>
      <c r="E3" s="10"/>
      <c r="F3" s="10"/>
      <c r="G3" s="10"/>
      <c r="J3" s="142" t="s">
        <v>3</v>
      </c>
      <c r="K3" s="142"/>
      <c r="L3" s="10"/>
      <c r="M3" s="10"/>
      <c r="N3" s="9"/>
      <c r="O3" s="9"/>
      <c r="P3" s="9"/>
      <c r="Q3" s="8"/>
      <c r="R3" s="8"/>
      <c r="S3" s="9"/>
      <c r="T3" s="9"/>
    </row>
    <row r="4" spans="1:20" ht="19.5" thickBot="1" x14ac:dyDescent="0.35">
      <c r="A4" s="11"/>
      <c r="B4" s="143" t="s">
        <v>4</v>
      </c>
      <c r="C4" s="145" t="s">
        <v>5</v>
      </c>
      <c r="D4" s="133" t="s">
        <v>6</v>
      </c>
      <c r="E4" s="137"/>
      <c r="F4" s="137"/>
      <c r="G4" s="137"/>
      <c r="H4" s="134"/>
      <c r="I4" s="133" t="s">
        <v>7</v>
      </c>
      <c r="J4" s="134"/>
      <c r="K4" s="139" t="s">
        <v>8</v>
      </c>
      <c r="L4" s="147"/>
      <c r="M4" s="147"/>
      <c r="N4" s="147"/>
      <c r="O4" s="147"/>
      <c r="P4" s="140"/>
      <c r="Q4" s="133" t="s">
        <v>9</v>
      </c>
      <c r="R4" s="134"/>
      <c r="S4" s="137" t="s">
        <v>10</v>
      </c>
      <c r="T4" s="134"/>
    </row>
    <row r="5" spans="1:20" ht="19.5" thickBot="1" x14ac:dyDescent="0.35">
      <c r="A5" s="12"/>
      <c r="B5" s="144"/>
      <c r="C5" s="146"/>
      <c r="D5" s="135"/>
      <c r="E5" s="138"/>
      <c r="F5" s="138"/>
      <c r="G5" s="138"/>
      <c r="H5" s="136"/>
      <c r="I5" s="135" t="s">
        <v>11</v>
      </c>
      <c r="J5" s="136"/>
      <c r="K5" s="139" t="s">
        <v>12</v>
      </c>
      <c r="L5" s="140"/>
      <c r="M5" s="139" t="s">
        <v>13</v>
      </c>
      <c r="N5" s="140"/>
      <c r="O5" s="141" t="s">
        <v>14</v>
      </c>
      <c r="P5" s="141"/>
      <c r="Q5" s="135"/>
      <c r="R5" s="136"/>
      <c r="S5" s="138"/>
      <c r="T5" s="136"/>
    </row>
    <row r="6" spans="1:20" ht="19.5" thickBot="1" x14ac:dyDescent="0.35">
      <c r="A6" s="13"/>
      <c r="B6" s="14"/>
      <c r="C6" s="15"/>
      <c r="D6" s="148" t="s">
        <v>15</v>
      </c>
      <c r="E6" s="148"/>
      <c r="F6" s="148"/>
      <c r="G6" s="148"/>
      <c r="H6" s="148"/>
      <c r="I6" s="16" t="s">
        <v>16</v>
      </c>
      <c r="J6" s="17" t="s">
        <v>17</v>
      </c>
      <c r="K6" s="16" t="s">
        <v>16</v>
      </c>
      <c r="L6" s="17" t="s">
        <v>17</v>
      </c>
      <c r="M6" s="16" t="s">
        <v>16</v>
      </c>
      <c r="N6" s="17" t="s">
        <v>17</v>
      </c>
      <c r="O6" s="16" t="s">
        <v>16</v>
      </c>
      <c r="P6" s="17" t="s">
        <v>17</v>
      </c>
      <c r="Q6" s="18" t="s">
        <v>16</v>
      </c>
      <c r="R6" s="19" t="s">
        <v>17</v>
      </c>
      <c r="S6" s="16" t="s">
        <v>16</v>
      </c>
      <c r="T6" s="20" t="s">
        <v>17</v>
      </c>
    </row>
    <row r="7" spans="1:20" ht="18.75" x14ac:dyDescent="0.3">
      <c r="A7" s="13"/>
      <c r="B7" s="21" t="s">
        <v>18</v>
      </c>
      <c r="C7" s="21">
        <v>266</v>
      </c>
      <c r="D7" s="149" t="s">
        <v>19</v>
      </c>
      <c r="E7" s="149"/>
      <c r="F7" s="149"/>
      <c r="G7" s="149"/>
      <c r="H7" s="149"/>
      <c r="I7" s="22">
        <v>150</v>
      </c>
      <c r="J7" s="22">
        <v>200</v>
      </c>
      <c r="K7" s="23">
        <v>4.74</v>
      </c>
      <c r="L7" s="23">
        <v>6.32</v>
      </c>
      <c r="M7" s="23">
        <v>7.64</v>
      </c>
      <c r="N7" s="23">
        <v>10.18</v>
      </c>
      <c r="O7" s="23">
        <v>19.760000000000002</v>
      </c>
      <c r="P7" s="23">
        <v>26.34</v>
      </c>
      <c r="Q7" s="23">
        <v>167.37</v>
      </c>
      <c r="R7" s="23">
        <v>223.16</v>
      </c>
      <c r="S7" s="23">
        <v>0.68</v>
      </c>
      <c r="T7" s="23">
        <v>0.9</v>
      </c>
    </row>
    <row r="8" spans="1:20" ht="18.75" x14ac:dyDescent="0.3">
      <c r="A8" s="13"/>
      <c r="B8" s="21" t="s">
        <v>20</v>
      </c>
      <c r="C8" s="21">
        <v>248</v>
      </c>
      <c r="D8" s="149" t="s">
        <v>21</v>
      </c>
      <c r="E8" s="149"/>
      <c r="F8" s="149"/>
      <c r="G8" s="149"/>
      <c r="H8" s="149"/>
      <c r="I8" s="24">
        <v>150</v>
      </c>
      <c r="J8" s="24">
        <v>180</v>
      </c>
      <c r="K8" s="25">
        <v>3.47</v>
      </c>
      <c r="L8" s="25">
        <v>4.62</v>
      </c>
      <c r="M8" s="25">
        <v>3</v>
      </c>
      <c r="N8" s="25">
        <v>3.94</v>
      </c>
      <c r="O8" s="25">
        <v>23.43</v>
      </c>
      <c r="P8" s="25">
        <v>31.24</v>
      </c>
      <c r="Q8" s="25">
        <v>133.16999999999999</v>
      </c>
      <c r="R8" s="25">
        <v>177.56</v>
      </c>
      <c r="S8" s="25">
        <v>1.3</v>
      </c>
      <c r="T8" s="25">
        <v>1.7</v>
      </c>
    </row>
    <row r="9" spans="1:20" ht="19.5" thickBot="1" x14ac:dyDescent="0.35">
      <c r="A9" s="13"/>
      <c r="B9" s="26" t="s">
        <v>22</v>
      </c>
      <c r="C9" s="26">
        <v>16</v>
      </c>
      <c r="D9" s="150" t="s">
        <v>23</v>
      </c>
      <c r="E9" s="150"/>
      <c r="F9" s="150"/>
      <c r="G9" s="150"/>
      <c r="H9" s="150"/>
      <c r="I9" s="27" t="s">
        <v>24</v>
      </c>
      <c r="J9" s="27" t="s">
        <v>25</v>
      </c>
      <c r="K9" s="28">
        <v>1.5</v>
      </c>
      <c r="L9" s="28">
        <v>2.1</v>
      </c>
      <c r="M9" s="28">
        <v>4.5</v>
      </c>
      <c r="N9" s="28">
        <v>6.6</v>
      </c>
      <c r="O9" s="28">
        <v>8.8000000000000007</v>
      </c>
      <c r="P9" s="28">
        <v>12.9</v>
      </c>
      <c r="Q9" s="28">
        <v>81.599999999999994</v>
      </c>
      <c r="R9" s="28">
        <v>119</v>
      </c>
      <c r="S9" s="28">
        <v>0</v>
      </c>
      <c r="T9" s="28">
        <v>0</v>
      </c>
    </row>
    <row r="10" spans="1:20" ht="19.5" thickBot="1" x14ac:dyDescent="0.35">
      <c r="A10" s="12"/>
      <c r="B10" s="29"/>
      <c r="C10" s="29"/>
      <c r="D10" s="151" t="s">
        <v>26</v>
      </c>
      <c r="E10" s="151"/>
      <c r="F10" s="151"/>
      <c r="G10" s="151"/>
      <c r="H10" s="152"/>
      <c r="I10" s="30">
        <v>334</v>
      </c>
      <c r="J10" s="30">
        <v>425</v>
      </c>
      <c r="K10" s="31">
        <f>SUM(K7:K9)</f>
        <v>9.7100000000000009</v>
      </c>
      <c r="L10" s="31">
        <f>SUM(K7:K9)</f>
        <v>9.7100000000000009</v>
      </c>
      <c r="M10" s="31">
        <f>SUM(M7:M9)</f>
        <v>15.14</v>
      </c>
      <c r="N10" s="31">
        <f t="shared" ref="N10:T10" si="0">SUM(N7:N9)</f>
        <v>20.72</v>
      </c>
      <c r="O10" s="31">
        <f t="shared" si="0"/>
        <v>51.989999999999995</v>
      </c>
      <c r="P10" s="31">
        <f t="shared" si="0"/>
        <v>70.48</v>
      </c>
      <c r="Q10" s="31">
        <f t="shared" si="0"/>
        <v>382.14</v>
      </c>
      <c r="R10" s="31">
        <f t="shared" si="0"/>
        <v>519.72</v>
      </c>
      <c r="S10" s="31">
        <f t="shared" si="0"/>
        <v>1.98</v>
      </c>
      <c r="T10" s="32">
        <f t="shared" si="0"/>
        <v>2.6</v>
      </c>
    </row>
    <row r="11" spans="1:20" ht="18.75" x14ac:dyDescent="0.3">
      <c r="A11" s="13"/>
      <c r="B11" s="33"/>
      <c r="C11" s="34"/>
      <c r="D11" s="148" t="s">
        <v>27</v>
      </c>
      <c r="E11" s="148"/>
      <c r="F11" s="148"/>
      <c r="G11" s="148"/>
      <c r="H11" s="153"/>
      <c r="I11" s="35"/>
      <c r="J11" s="35"/>
      <c r="K11" s="36"/>
      <c r="L11" s="36"/>
      <c r="M11" s="35"/>
      <c r="N11" s="35"/>
      <c r="O11" s="37"/>
      <c r="P11" s="37"/>
      <c r="Q11" s="38"/>
      <c r="R11" s="38"/>
      <c r="S11" s="35"/>
      <c r="T11" s="35"/>
    </row>
    <row r="12" spans="1:20" ht="18.75" x14ac:dyDescent="0.3">
      <c r="A12" s="12"/>
      <c r="B12" s="39" t="s">
        <v>18</v>
      </c>
      <c r="C12" s="39">
        <v>38</v>
      </c>
      <c r="D12" s="154" t="s">
        <v>28</v>
      </c>
      <c r="E12" s="154"/>
      <c r="F12" s="154"/>
      <c r="G12" s="154"/>
      <c r="H12" s="154"/>
      <c r="I12" s="40">
        <v>150</v>
      </c>
      <c r="J12" s="40">
        <v>250</v>
      </c>
      <c r="K12" s="41">
        <v>1.61</v>
      </c>
      <c r="L12" s="41">
        <v>2.68</v>
      </c>
      <c r="M12" s="41">
        <v>1.5</v>
      </c>
      <c r="N12" s="41">
        <v>2.5</v>
      </c>
      <c r="O12" s="41">
        <v>11.3</v>
      </c>
      <c r="P12" s="41">
        <v>18.82</v>
      </c>
      <c r="Q12" s="41">
        <v>67</v>
      </c>
      <c r="R12" s="41">
        <v>112</v>
      </c>
      <c r="S12" s="41">
        <v>4</v>
      </c>
      <c r="T12" s="41">
        <v>6.6</v>
      </c>
    </row>
    <row r="13" spans="1:20" ht="18.75" x14ac:dyDescent="0.3">
      <c r="A13" s="13"/>
      <c r="B13" s="42"/>
      <c r="C13" s="42"/>
      <c r="D13" s="154" t="s">
        <v>29</v>
      </c>
      <c r="E13" s="154"/>
      <c r="F13" s="154"/>
      <c r="G13" s="154"/>
      <c r="H13" s="155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18.75" x14ac:dyDescent="0.3">
      <c r="A14" s="13"/>
      <c r="B14" s="39" t="s">
        <v>20</v>
      </c>
      <c r="C14" s="39">
        <v>206</v>
      </c>
      <c r="D14" s="44" t="s">
        <v>30</v>
      </c>
      <c r="E14" s="44"/>
      <c r="F14" s="44"/>
      <c r="G14" s="44"/>
      <c r="H14" s="44"/>
      <c r="I14" s="24">
        <v>120</v>
      </c>
      <c r="J14" s="24">
        <v>150</v>
      </c>
      <c r="K14" s="25">
        <v>2.6</v>
      </c>
      <c r="L14" s="25">
        <v>3.25</v>
      </c>
      <c r="M14" s="25">
        <v>3.7</v>
      </c>
      <c r="N14" s="25">
        <v>4.68</v>
      </c>
      <c r="O14" s="25">
        <v>6.43</v>
      </c>
      <c r="P14" s="25">
        <v>8.0399999999999991</v>
      </c>
      <c r="Q14" s="25">
        <v>99.12</v>
      </c>
      <c r="R14" s="25">
        <v>123.9</v>
      </c>
      <c r="S14" s="25">
        <v>2.5</v>
      </c>
      <c r="T14" s="25">
        <v>3.14</v>
      </c>
    </row>
    <row r="15" spans="1:20" ht="18.75" x14ac:dyDescent="0.3">
      <c r="A15" s="13"/>
      <c r="B15" s="39" t="s">
        <v>22</v>
      </c>
      <c r="C15" s="39">
        <v>152</v>
      </c>
      <c r="D15" s="44" t="s">
        <v>31</v>
      </c>
      <c r="E15" s="44"/>
      <c r="F15" s="44"/>
      <c r="G15" s="44"/>
      <c r="H15" s="44"/>
      <c r="I15" s="24">
        <v>60</v>
      </c>
      <c r="J15" s="24">
        <v>80</v>
      </c>
      <c r="K15" s="25">
        <v>10</v>
      </c>
      <c r="L15" s="25">
        <v>13.2</v>
      </c>
      <c r="M15" s="25">
        <v>10.02</v>
      </c>
      <c r="N15" s="25">
        <v>13.36</v>
      </c>
      <c r="O15" s="25">
        <v>2</v>
      </c>
      <c r="P15" s="25">
        <v>2.7</v>
      </c>
      <c r="Q15" s="25">
        <v>137.34</v>
      </c>
      <c r="R15" s="25">
        <v>184</v>
      </c>
      <c r="S15" s="25">
        <v>0.6</v>
      </c>
      <c r="T15" s="25">
        <v>0.8</v>
      </c>
    </row>
    <row r="16" spans="1:20" ht="18.75" x14ac:dyDescent="0.3">
      <c r="A16" s="13"/>
      <c r="B16" s="39" t="s">
        <v>32</v>
      </c>
      <c r="C16" s="39">
        <v>233</v>
      </c>
      <c r="D16" s="44" t="s">
        <v>33</v>
      </c>
      <c r="E16" s="44"/>
      <c r="F16" s="44"/>
      <c r="G16" s="44"/>
      <c r="H16" s="44"/>
      <c r="I16" s="24">
        <v>150</v>
      </c>
      <c r="J16" s="24">
        <v>180</v>
      </c>
      <c r="K16" s="25">
        <v>0</v>
      </c>
      <c r="L16" s="25">
        <v>0</v>
      </c>
      <c r="M16" s="25">
        <v>0</v>
      </c>
      <c r="N16" s="25">
        <v>0</v>
      </c>
      <c r="O16" s="25">
        <v>8.35</v>
      </c>
      <c r="P16" s="25">
        <v>10.029999999999999</v>
      </c>
      <c r="Q16" s="25">
        <v>37.5</v>
      </c>
      <c r="R16" s="25">
        <v>45</v>
      </c>
      <c r="S16" s="25">
        <v>40</v>
      </c>
      <c r="T16" s="25">
        <v>40</v>
      </c>
    </row>
    <row r="17" spans="1:20" ht="18.75" x14ac:dyDescent="0.3">
      <c r="A17" s="13"/>
      <c r="B17" s="39" t="s">
        <v>34</v>
      </c>
      <c r="C17" s="39">
        <v>701</v>
      </c>
      <c r="D17" s="44" t="s">
        <v>35</v>
      </c>
      <c r="E17" s="44"/>
      <c r="F17" s="44"/>
      <c r="G17" s="44"/>
      <c r="H17" s="44"/>
      <c r="I17" s="24">
        <v>30</v>
      </c>
      <c r="J17" s="24">
        <v>40</v>
      </c>
      <c r="K17" s="25">
        <v>3.68</v>
      </c>
      <c r="L17" s="25">
        <v>4.91</v>
      </c>
      <c r="M17" s="25">
        <v>1.28</v>
      </c>
      <c r="N17" s="25">
        <v>1.71</v>
      </c>
      <c r="O17" s="25">
        <v>25.12</v>
      </c>
      <c r="P17" s="25">
        <v>33.49</v>
      </c>
      <c r="Q17" s="25">
        <v>128.66</v>
      </c>
      <c r="R17" s="25">
        <v>171.54</v>
      </c>
      <c r="S17" s="25">
        <v>0</v>
      </c>
      <c r="T17" s="25">
        <v>0</v>
      </c>
    </row>
    <row r="18" spans="1:20" ht="19.5" thickBot="1" x14ac:dyDescent="0.35">
      <c r="A18" s="13"/>
      <c r="B18" s="45" t="s">
        <v>36</v>
      </c>
      <c r="C18" s="45">
        <v>700</v>
      </c>
      <c r="D18" s="46" t="s">
        <v>37</v>
      </c>
      <c r="E18" s="46"/>
      <c r="F18" s="46"/>
      <c r="G18" s="46"/>
      <c r="H18" s="46"/>
      <c r="I18" s="47">
        <v>40</v>
      </c>
      <c r="J18" s="47">
        <v>50</v>
      </c>
      <c r="K18" s="28">
        <v>2.4</v>
      </c>
      <c r="L18" s="28">
        <v>3</v>
      </c>
      <c r="M18" s="28">
        <v>0.4</v>
      </c>
      <c r="N18" s="28">
        <v>0.5</v>
      </c>
      <c r="O18" s="28">
        <v>17.73</v>
      </c>
      <c r="P18" s="28">
        <v>22.17</v>
      </c>
      <c r="Q18" s="48">
        <v>75.599999999999994</v>
      </c>
      <c r="R18" s="48">
        <v>94.5</v>
      </c>
      <c r="S18" s="28">
        <v>0</v>
      </c>
      <c r="T18" s="28">
        <v>0</v>
      </c>
    </row>
    <row r="19" spans="1:20" ht="19.5" thickBot="1" x14ac:dyDescent="0.35">
      <c r="A19" s="49"/>
      <c r="B19" s="50"/>
      <c r="C19" s="51"/>
      <c r="D19" s="52" t="s">
        <v>38</v>
      </c>
      <c r="E19" s="52"/>
      <c r="F19" s="52"/>
      <c r="G19" s="52"/>
      <c r="H19" s="53"/>
      <c r="I19" s="30">
        <f t="shared" ref="I19:T19" si="1">SUM(I12:I18)</f>
        <v>550</v>
      </c>
      <c r="J19" s="30">
        <f t="shared" si="1"/>
        <v>750</v>
      </c>
      <c r="K19" s="31">
        <f t="shared" si="1"/>
        <v>20.29</v>
      </c>
      <c r="L19" s="31">
        <f t="shared" si="1"/>
        <v>27.04</v>
      </c>
      <c r="M19" s="31">
        <f t="shared" si="1"/>
        <v>16.899999999999999</v>
      </c>
      <c r="N19" s="30">
        <f t="shared" si="1"/>
        <v>22.75</v>
      </c>
      <c r="O19" s="30">
        <f t="shared" si="1"/>
        <v>70.930000000000007</v>
      </c>
      <c r="P19" s="30">
        <f t="shared" si="1"/>
        <v>95.25</v>
      </c>
      <c r="Q19" s="30">
        <f t="shared" si="1"/>
        <v>545.22</v>
      </c>
      <c r="R19" s="30">
        <f t="shared" si="1"/>
        <v>730.93999999999994</v>
      </c>
      <c r="S19" s="31">
        <f t="shared" si="1"/>
        <v>47.1</v>
      </c>
      <c r="T19" s="54">
        <f t="shared" si="1"/>
        <v>50.54</v>
      </c>
    </row>
    <row r="20" spans="1:20" ht="18.75" x14ac:dyDescent="0.3">
      <c r="A20" s="12"/>
      <c r="B20" s="33"/>
      <c r="C20" s="55"/>
      <c r="D20" s="148" t="s">
        <v>39</v>
      </c>
      <c r="E20" s="148"/>
      <c r="F20" s="148"/>
      <c r="G20" s="148"/>
      <c r="H20" s="153"/>
      <c r="I20" s="35"/>
      <c r="J20" s="35"/>
      <c r="K20" s="37"/>
      <c r="L20" s="56"/>
      <c r="M20" s="35"/>
      <c r="N20" s="35"/>
      <c r="O20" s="36"/>
      <c r="P20" s="37"/>
      <c r="Q20" s="38"/>
      <c r="R20" s="38"/>
      <c r="S20" s="35"/>
      <c r="T20" s="35"/>
    </row>
    <row r="21" spans="1:20" ht="18.75" x14ac:dyDescent="0.3">
      <c r="A21" s="13"/>
      <c r="B21" s="39" t="s">
        <v>18</v>
      </c>
      <c r="C21" s="39">
        <v>274</v>
      </c>
      <c r="D21" s="57" t="s">
        <v>40</v>
      </c>
      <c r="E21" s="57"/>
      <c r="F21" s="57"/>
      <c r="G21" s="57"/>
      <c r="H21" s="58"/>
      <c r="I21" s="24">
        <v>50</v>
      </c>
      <c r="J21" s="24">
        <v>80</v>
      </c>
      <c r="K21" s="25">
        <v>3.61</v>
      </c>
      <c r="L21" s="25">
        <v>5.05</v>
      </c>
      <c r="M21" s="25">
        <v>6.88</v>
      </c>
      <c r="N21" s="25">
        <v>9.6300000000000008</v>
      </c>
      <c r="O21" s="25">
        <v>23.94</v>
      </c>
      <c r="P21" s="25">
        <v>33.520000000000003</v>
      </c>
      <c r="Q21" s="25">
        <v>144.58000000000001</v>
      </c>
      <c r="R21" s="25">
        <v>231</v>
      </c>
      <c r="S21" s="25">
        <v>0.19</v>
      </c>
      <c r="T21" s="25">
        <v>0.27</v>
      </c>
    </row>
    <row r="22" spans="1:20" ht="18.75" x14ac:dyDescent="0.3">
      <c r="A22" s="13"/>
      <c r="B22" s="39" t="s">
        <v>20</v>
      </c>
      <c r="C22" s="39">
        <v>263</v>
      </c>
      <c r="D22" s="57" t="s">
        <v>41</v>
      </c>
      <c r="E22" s="57"/>
      <c r="F22" s="57"/>
      <c r="G22" s="57"/>
      <c r="H22" s="58"/>
      <c r="I22" s="24">
        <v>150</v>
      </c>
      <c r="J22" s="24">
        <v>180</v>
      </c>
      <c r="K22" s="25">
        <v>9</v>
      </c>
      <c r="L22" s="25">
        <v>10.8</v>
      </c>
      <c r="M22" s="25">
        <v>2.2999999999999998</v>
      </c>
      <c r="N22" s="25">
        <v>2.8</v>
      </c>
      <c r="O22" s="25">
        <v>9.75</v>
      </c>
      <c r="P22" s="25">
        <v>11.7</v>
      </c>
      <c r="Q22" s="25">
        <v>37</v>
      </c>
      <c r="R22" s="25">
        <v>44.4</v>
      </c>
      <c r="S22" s="25">
        <v>4.5</v>
      </c>
      <c r="T22" s="25">
        <v>5.4</v>
      </c>
    </row>
    <row r="23" spans="1:20" ht="19.5" thickBot="1" x14ac:dyDescent="0.35">
      <c r="A23" s="13"/>
      <c r="B23" s="45" t="s">
        <v>22</v>
      </c>
      <c r="C23" s="45"/>
      <c r="D23" s="59"/>
      <c r="E23" s="59"/>
      <c r="F23" s="59"/>
      <c r="G23" s="59"/>
      <c r="H23" s="59"/>
      <c r="I23" s="60"/>
      <c r="J23" s="60"/>
      <c r="K23" s="61"/>
      <c r="L23" s="61"/>
      <c r="M23" s="60"/>
      <c r="N23" s="60"/>
      <c r="O23" s="61"/>
      <c r="P23" s="61"/>
      <c r="Q23" s="62"/>
      <c r="R23" s="62"/>
      <c r="S23" s="60"/>
      <c r="T23" s="60"/>
    </row>
    <row r="24" spans="1:20" ht="19.5" thickBot="1" x14ac:dyDescent="0.35">
      <c r="A24" s="2"/>
      <c r="B24" s="50"/>
      <c r="C24" s="63"/>
      <c r="D24" s="64" t="s">
        <v>42</v>
      </c>
      <c r="E24" s="64"/>
      <c r="F24" s="64"/>
      <c r="G24" s="64"/>
      <c r="H24" s="65"/>
      <c r="I24" s="66">
        <f t="shared" ref="I24:T24" si="2">SUM(I21:I23)</f>
        <v>200</v>
      </c>
      <c r="J24" s="66">
        <f t="shared" si="2"/>
        <v>260</v>
      </c>
      <c r="K24" s="30">
        <f t="shared" si="2"/>
        <v>12.61</v>
      </c>
      <c r="L24" s="30">
        <f t="shared" si="2"/>
        <v>15.850000000000001</v>
      </c>
      <c r="M24" s="30">
        <f t="shared" si="2"/>
        <v>9.18</v>
      </c>
      <c r="N24" s="30">
        <f t="shared" si="2"/>
        <v>12.43</v>
      </c>
      <c r="O24" s="31">
        <f t="shared" si="2"/>
        <v>33.69</v>
      </c>
      <c r="P24" s="30">
        <f t="shared" si="2"/>
        <v>45.22</v>
      </c>
      <c r="Q24" s="66">
        <f t="shared" si="2"/>
        <v>181.58</v>
      </c>
      <c r="R24" s="66">
        <f t="shared" si="2"/>
        <v>275.39999999999998</v>
      </c>
      <c r="S24" s="67">
        <f t="shared" si="2"/>
        <v>4.6900000000000004</v>
      </c>
      <c r="T24" s="68">
        <f t="shared" si="2"/>
        <v>5.67</v>
      </c>
    </row>
    <row r="25" spans="1:20" ht="19.5" thickBot="1" x14ac:dyDescent="0.35">
      <c r="A25" s="2"/>
      <c r="B25" s="50"/>
      <c r="C25" s="63"/>
      <c r="D25" s="64" t="s">
        <v>43</v>
      </c>
      <c r="E25" s="64"/>
      <c r="F25" s="64"/>
      <c r="G25" s="64"/>
      <c r="H25" s="65"/>
      <c r="I25" s="69">
        <f t="shared" ref="I25:T25" si="3">I10+I19+I24</f>
        <v>1084</v>
      </c>
      <c r="J25" s="69">
        <f t="shared" si="3"/>
        <v>1435</v>
      </c>
      <c r="K25" s="70">
        <f t="shared" si="3"/>
        <v>42.61</v>
      </c>
      <c r="L25" s="70">
        <f t="shared" si="3"/>
        <v>52.6</v>
      </c>
      <c r="M25" s="70">
        <f t="shared" si="3"/>
        <v>41.22</v>
      </c>
      <c r="N25" s="70">
        <f t="shared" si="3"/>
        <v>55.9</v>
      </c>
      <c r="O25" s="70">
        <f t="shared" si="3"/>
        <v>156.61000000000001</v>
      </c>
      <c r="P25" s="70">
        <f t="shared" si="3"/>
        <v>210.95000000000002</v>
      </c>
      <c r="Q25" s="71">
        <f t="shared" si="3"/>
        <v>1108.94</v>
      </c>
      <c r="R25" s="71">
        <f t="shared" si="3"/>
        <v>1526.06</v>
      </c>
      <c r="S25" s="72">
        <f t="shared" si="3"/>
        <v>53.769999999999996</v>
      </c>
      <c r="T25" s="73">
        <f t="shared" si="3"/>
        <v>58.81</v>
      </c>
    </row>
    <row r="26" spans="1:20" x14ac:dyDescent="0.25">
      <c r="A26" s="2"/>
    </row>
    <row r="27" spans="1:20" x14ac:dyDescent="0.25">
      <c r="A27" s="2"/>
    </row>
    <row r="28" spans="1:20" ht="18.75" x14ac:dyDescent="0.3">
      <c r="A28" s="2"/>
      <c r="B28" s="1" t="s">
        <v>0</v>
      </c>
      <c r="C28" s="1"/>
    </row>
    <row r="29" spans="1:20" ht="26.25" x14ac:dyDescent="0.4">
      <c r="A29" s="9"/>
      <c r="B29" s="3" t="s">
        <v>1</v>
      </c>
      <c r="C29" s="3"/>
      <c r="D29" s="4"/>
      <c r="E29" s="4"/>
      <c r="F29" s="5" t="s">
        <v>2</v>
      </c>
      <c r="G29" s="6"/>
      <c r="H29" s="6"/>
      <c r="I29" s="6"/>
      <c r="J29" s="6"/>
      <c r="K29" s="6"/>
      <c r="L29" s="2"/>
      <c r="M29" s="2"/>
      <c r="N29" s="2"/>
      <c r="O29" s="7"/>
      <c r="P29" s="7"/>
      <c r="Q29" s="8"/>
    </row>
    <row r="30" spans="1:20" ht="27" thickBot="1" x14ac:dyDescent="0.45">
      <c r="A30" s="7"/>
      <c r="B30" s="9"/>
      <c r="C30" s="9"/>
      <c r="D30" s="10"/>
      <c r="E30" s="10"/>
      <c r="F30" s="10"/>
      <c r="G30" s="10"/>
      <c r="J30" s="142" t="s">
        <v>44</v>
      </c>
      <c r="K30" s="142"/>
      <c r="L30" s="10"/>
      <c r="M30" s="10"/>
      <c r="N30" s="9"/>
      <c r="O30" s="9"/>
      <c r="P30" s="9"/>
      <c r="Q30" s="8"/>
      <c r="R30" s="8"/>
      <c r="S30" s="9"/>
      <c r="T30" s="9"/>
    </row>
    <row r="31" spans="1:20" ht="19.5" thickBot="1" x14ac:dyDescent="0.35">
      <c r="A31" s="7"/>
      <c r="B31" s="143" t="s">
        <v>4</v>
      </c>
      <c r="C31" s="145" t="s">
        <v>5</v>
      </c>
      <c r="D31" s="133" t="s">
        <v>6</v>
      </c>
      <c r="E31" s="137"/>
      <c r="F31" s="137"/>
      <c r="G31" s="137"/>
      <c r="H31" s="134"/>
      <c r="I31" s="133" t="s">
        <v>7</v>
      </c>
      <c r="J31" s="134"/>
      <c r="K31" s="139" t="s">
        <v>8</v>
      </c>
      <c r="L31" s="147"/>
      <c r="M31" s="147"/>
      <c r="N31" s="147"/>
      <c r="O31" s="147"/>
      <c r="P31" s="140"/>
      <c r="Q31" s="133" t="s">
        <v>9</v>
      </c>
      <c r="R31" s="134"/>
      <c r="S31" s="137" t="s">
        <v>10</v>
      </c>
      <c r="T31" s="134"/>
    </row>
    <row r="32" spans="1:20" ht="19.5" thickBot="1" x14ac:dyDescent="0.35">
      <c r="A32" s="2"/>
      <c r="B32" s="144"/>
      <c r="C32" s="146"/>
      <c r="D32" s="135"/>
      <c r="E32" s="138"/>
      <c r="F32" s="138"/>
      <c r="G32" s="138"/>
      <c r="H32" s="136"/>
      <c r="I32" s="135" t="s">
        <v>11</v>
      </c>
      <c r="J32" s="136"/>
      <c r="K32" s="139" t="s">
        <v>12</v>
      </c>
      <c r="L32" s="140"/>
      <c r="M32" s="139" t="s">
        <v>13</v>
      </c>
      <c r="N32" s="140"/>
      <c r="O32" s="141" t="s">
        <v>14</v>
      </c>
      <c r="P32" s="141"/>
      <c r="Q32" s="135"/>
      <c r="R32" s="136"/>
      <c r="S32" s="138"/>
      <c r="T32" s="136"/>
    </row>
    <row r="33" spans="1:20" ht="19.5" thickBot="1" x14ac:dyDescent="0.35">
      <c r="A33" s="2"/>
      <c r="B33" s="14"/>
      <c r="C33" s="15"/>
      <c r="D33" s="148" t="s">
        <v>15</v>
      </c>
      <c r="E33" s="148"/>
      <c r="F33" s="148"/>
      <c r="G33" s="148"/>
      <c r="H33" s="148"/>
      <c r="I33" s="16" t="s">
        <v>16</v>
      </c>
      <c r="J33" s="17" t="s">
        <v>17</v>
      </c>
      <c r="K33" s="16" t="s">
        <v>16</v>
      </c>
      <c r="L33" s="17" t="s">
        <v>17</v>
      </c>
      <c r="M33" s="16" t="s">
        <v>16</v>
      </c>
      <c r="N33" s="17" t="s">
        <v>17</v>
      </c>
      <c r="O33" s="16" t="s">
        <v>16</v>
      </c>
      <c r="P33" s="17" t="s">
        <v>17</v>
      </c>
      <c r="Q33" s="16" t="s">
        <v>16</v>
      </c>
      <c r="R33" s="17" t="s">
        <v>17</v>
      </c>
      <c r="S33" s="16" t="s">
        <v>16</v>
      </c>
      <c r="T33" s="20" t="s">
        <v>17</v>
      </c>
    </row>
    <row r="34" spans="1:20" ht="18.75" x14ac:dyDescent="0.3">
      <c r="A34" s="49"/>
      <c r="B34" s="21" t="s">
        <v>18</v>
      </c>
      <c r="C34" s="21">
        <v>268</v>
      </c>
      <c r="D34" s="149" t="s">
        <v>45</v>
      </c>
      <c r="E34" s="149"/>
      <c r="F34" s="149"/>
      <c r="G34" s="149"/>
      <c r="H34" s="149"/>
      <c r="I34" s="22">
        <v>150</v>
      </c>
      <c r="J34" s="22">
        <v>200</v>
      </c>
      <c r="K34" s="23">
        <v>2.34</v>
      </c>
      <c r="L34" s="23">
        <v>3.14</v>
      </c>
      <c r="M34" s="23">
        <v>0.23</v>
      </c>
      <c r="N34" s="23">
        <v>0.3</v>
      </c>
      <c r="O34" s="23">
        <v>7.4999999999999997E-2</v>
      </c>
      <c r="P34" s="23">
        <v>0.1</v>
      </c>
      <c r="Q34" s="23">
        <v>75</v>
      </c>
      <c r="R34" s="23">
        <v>100</v>
      </c>
      <c r="S34" s="23">
        <v>0</v>
      </c>
      <c r="T34" s="23">
        <v>0</v>
      </c>
    </row>
    <row r="35" spans="1:20" ht="18.75" x14ac:dyDescent="0.3">
      <c r="A35" s="12"/>
      <c r="B35" s="21" t="s">
        <v>20</v>
      </c>
      <c r="C35" s="21">
        <v>252</v>
      </c>
      <c r="D35" s="149" t="s">
        <v>46</v>
      </c>
      <c r="E35" s="149"/>
      <c r="F35" s="149"/>
      <c r="G35" s="149"/>
      <c r="H35" s="149"/>
      <c r="I35" s="24">
        <v>150</v>
      </c>
      <c r="J35" s="24">
        <v>180</v>
      </c>
      <c r="K35" s="25">
        <v>3.4</v>
      </c>
      <c r="L35" s="25">
        <v>4.0999999999999996</v>
      </c>
      <c r="M35" s="25">
        <v>3.78</v>
      </c>
      <c r="N35" s="25">
        <v>4.5</v>
      </c>
      <c r="O35" s="25">
        <v>16.7</v>
      </c>
      <c r="P35" s="25">
        <v>19.3</v>
      </c>
      <c r="Q35" s="25">
        <v>109</v>
      </c>
      <c r="R35" s="25">
        <v>134</v>
      </c>
      <c r="S35" s="25">
        <v>5.35</v>
      </c>
      <c r="T35" s="25">
        <v>6.6</v>
      </c>
    </row>
    <row r="36" spans="1:20" ht="19.5" thickBot="1" x14ac:dyDescent="0.35">
      <c r="A36" s="49"/>
      <c r="B36" s="26" t="s">
        <v>22</v>
      </c>
      <c r="C36" s="26">
        <v>16</v>
      </c>
      <c r="D36" s="150" t="s">
        <v>23</v>
      </c>
      <c r="E36" s="150"/>
      <c r="F36" s="150"/>
      <c r="G36" s="150"/>
      <c r="H36" s="150"/>
      <c r="I36" s="27" t="s">
        <v>47</v>
      </c>
      <c r="J36" s="27" t="s">
        <v>48</v>
      </c>
      <c r="K36" s="28">
        <v>1.5</v>
      </c>
      <c r="L36" s="28">
        <v>2.1</v>
      </c>
      <c r="M36" s="28">
        <v>4.5</v>
      </c>
      <c r="N36" s="28">
        <v>6.6</v>
      </c>
      <c r="O36" s="28">
        <v>8.8000000000000007</v>
      </c>
      <c r="P36" s="28">
        <v>12.9</v>
      </c>
      <c r="Q36" s="28">
        <v>81.599999999999994</v>
      </c>
      <c r="R36" s="28">
        <v>119</v>
      </c>
      <c r="S36" s="28">
        <v>0</v>
      </c>
      <c r="T36" s="28">
        <v>0</v>
      </c>
    </row>
    <row r="37" spans="1:20" ht="19.5" thickBot="1" x14ac:dyDescent="0.35">
      <c r="A37" s="49"/>
      <c r="B37" s="74"/>
      <c r="C37" s="29"/>
      <c r="D37" s="151" t="s">
        <v>26</v>
      </c>
      <c r="E37" s="151"/>
      <c r="F37" s="151"/>
      <c r="G37" s="151"/>
      <c r="H37" s="152"/>
      <c r="I37" s="30">
        <v>324</v>
      </c>
      <c r="J37" s="30">
        <v>415</v>
      </c>
      <c r="K37" s="31">
        <f>SUM(K34:K36)</f>
        <v>7.24</v>
      </c>
      <c r="L37" s="31">
        <f>SUM(K34:K36)</f>
        <v>7.24</v>
      </c>
      <c r="M37" s="31">
        <f>SUM(M34:M36)</f>
        <v>8.51</v>
      </c>
      <c r="N37" s="31">
        <f t="shared" ref="N37:T37" si="4">SUM(N34:N36)</f>
        <v>11.399999999999999</v>
      </c>
      <c r="O37" s="31">
        <f t="shared" si="4"/>
        <v>25.574999999999999</v>
      </c>
      <c r="P37" s="31">
        <f t="shared" si="4"/>
        <v>32.300000000000004</v>
      </c>
      <c r="Q37" s="31">
        <f t="shared" si="4"/>
        <v>265.60000000000002</v>
      </c>
      <c r="R37" s="31">
        <f t="shared" si="4"/>
        <v>353</v>
      </c>
      <c r="S37" s="31">
        <f t="shared" si="4"/>
        <v>5.35</v>
      </c>
      <c r="T37" s="32">
        <f t="shared" si="4"/>
        <v>6.6</v>
      </c>
    </row>
    <row r="38" spans="1:20" ht="18.75" x14ac:dyDescent="0.3">
      <c r="A38" s="49"/>
      <c r="B38" s="75"/>
      <c r="C38" s="76"/>
      <c r="D38" s="148" t="s">
        <v>27</v>
      </c>
      <c r="E38" s="148"/>
      <c r="F38" s="148"/>
      <c r="G38" s="148"/>
      <c r="H38" s="153"/>
      <c r="I38" s="35"/>
      <c r="J38" s="35"/>
      <c r="K38" s="36"/>
      <c r="L38" s="36"/>
      <c r="M38" s="35"/>
      <c r="N38" s="35"/>
      <c r="O38" s="37"/>
      <c r="P38" s="37"/>
      <c r="Q38" s="38"/>
      <c r="R38" s="38"/>
      <c r="S38" s="35"/>
      <c r="T38" s="35"/>
    </row>
    <row r="39" spans="1:20" ht="18.75" x14ac:dyDescent="0.3">
      <c r="A39" s="49"/>
      <c r="B39" s="39" t="s">
        <v>18</v>
      </c>
      <c r="C39" s="77">
        <v>34</v>
      </c>
      <c r="D39" s="154" t="s">
        <v>49</v>
      </c>
      <c r="E39" s="154"/>
      <c r="F39" s="154"/>
      <c r="G39" s="154"/>
      <c r="H39" s="154"/>
      <c r="I39" s="24">
        <v>150</v>
      </c>
      <c r="J39" s="24">
        <v>250</v>
      </c>
      <c r="K39" s="25">
        <v>1.2</v>
      </c>
      <c r="L39" s="25">
        <v>2</v>
      </c>
      <c r="M39" s="25">
        <v>3.11</v>
      </c>
      <c r="N39" s="25">
        <v>5.18</v>
      </c>
      <c r="O39" s="25">
        <v>9</v>
      </c>
      <c r="P39" s="25">
        <v>14.8</v>
      </c>
      <c r="Q39" s="25">
        <v>81.8</v>
      </c>
      <c r="R39" s="25">
        <v>136.44999999999999</v>
      </c>
      <c r="S39" s="25">
        <v>4.17</v>
      </c>
      <c r="T39" s="25">
        <v>6.95</v>
      </c>
    </row>
    <row r="40" spans="1:20" ht="18.75" x14ac:dyDescent="0.3">
      <c r="A40" s="12"/>
      <c r="B40" s="39" t="s">
        <v>20</v>
      </c>
      <c r="C40" s="77">
        <v>317</v>
      </c>
      <c r="D40" s="154" t="s">
        <v>50</v>
      </c>
      <c r="E40" s="154"/>
      <c r="F40" s="154"/>
      <c r="G40" s="154"/>
      <c r="H40" s="155"/>
      <c r="I40" s="40">
        <v>100</v>
      </c>
      <c r="J40" s="40">
        <v>150</v>
      </c>
      <c r="K40" s="41">
        <v>3.67</v>
      </c>
      <c r="L40" s="41">
        <v>5.5</v>
      </c>
      <c r="M40" s="41">
        <v>0.37</v>
      </c>
      <c r="N40" s="41">
        <v>0.56000000000000005</v>
      </c>
      <c r="O40" s="41">
        <v>0.56999999999999995</v>
      </c>
      <c r="P40" s="41">
        <v>0.86</v>
      </c>
      <c r="Q40" s="41">
        <v>105</v>
      </c>
      <c r="R40" s="41">
        <v>157.5</v>
      </c>
      <c r="S40" s="41">
        <v>0</v>
      </c>
      <c r="T40" s="41">
        <v>0</v>
      </c>
    </row>
    <row r="41" spans="1:20" ht="18.75" x14ac:dyDescent="0.3">
      <c r="A41" s="49"/>
      <c r="B41" s="39" t="s">
        <v>22</v>
      </c>
      <c r="C41" s="77">
        <v>134</v>
      </c>
      <c r="D41" s="44" t="s">
        <v>51</v>
      </c>
      <c r="E41" s="44"/>
      <c r="F41" s="44"/>
      <c r="G41" s="44"/>
      <c r="H41" s="44"/>
      <c r="I41" s="24">
        <v>70</v>
      </c>
      <c r="J41" s="24">
        <v>80</v>
      </c>
      <c r="K41" s="25">
        <v>10.83</v>
      </c>
      <c r="L41" s="25">
        <v>12.8</v>
      </c>
      <c r="M41" s="25">
        <v>8.81</v>
      </c>
      <c r="N41" s="25">
        <v>9.35</v>
      </c>
      <c r="O41" s="25">
        <v>11.8</v>
      </c>
      <c r="P41" s="25">
        <v>12.3</v>
      </c>
      <c r="Q41" s="25">
        <v>163.75</v>
      </c>
      <c r="R41" s="25">
        <v>186</v>
      </c>
      <c r="S41" s="25">
        <v>3.6999999999999998E-2</v>
      </c>
      <c r="T41" s="25">
        <v>4.2000000000000003E-2</v>
      </c>
    </row>
    <row r="42" spans="1:20" ht="18.75" x14ac:dyDescent="0.3">
      <c r="A42" s="12"/>
      <c r="B42" s="39" t="s">
        <v>32</v>
      </c>
      <c r="C42" s="77">
        <v>228</v>
      </c>
      <c r="D42" s="44" t="s">
        <v>52</v>
      </c>
      <c r="E42" s="44"/>
      <c r="F42" s="44"/>
      <c r="G42" s="44"/>
      <c r="H42" s="44"/>
      <c r="I42" s="24">
        <v>35</v>
      </c>
      <c r="J42" s="24">
        <v>50</v>
      </c>
      <c r="K42" s="25">
        <v>0.48</v>
      </c>
      <c r="L42" s="25">
        <v>0.69</v>
      </c>
      <c r="M42" s="25">
        <v>1.37</v>
      </c>
      <c r="N42" s="25">
        <v>1.95</v>
      </c>
      <c r="O42" s="25">
        <v>2.16</v>
      </c>
      <c r="P42" s="25">
        <v>3.09</v>
      </c>
      <c r="Q42" s="25">
        <v>21.7</v>
      </c>
      <c r="R42" s="25">
        <v>31</v>
      </c>
      <c r="S42" s="25">
        <v>0.18</v>
      </c>
      <c r="T42" s="25">
        <v>0.39</v>
      </c>
    </row>
    <row r="43" spans="1:20" ht="18.75" x14ac:dyDescent="0.3">
      <c r="A43" s="49"/>
      <c r="B43" s="39" t="s">
        <v>34</v>
      </c>
      <c r="C43" s="77">
        <v>241</v>
      </c>
      <c r="D43" s="44" t="s">
        <v>53</v>
      </c>
      <c r="E43" s="44"/>
      <c r="F43" s="44"/>
      <c r="G43" s="44"/>
      <c r="H43" s="44"/>
      <c r="I43" s="24">
        <v>150</v>
      </c>
      <c r="J43" s="24">
        <v>180</v>
      </c>
      <c r="K43" s="25">
        <v>0.78</v>
      </c>
      <c r="L43" s="25">
        <v>1.04</v>
      </c>
      <c r="M43" s="25">
        <v>0</v>
      </c>
      <c r="N43" s="25">
        <v>0</v>
      </c>
      <c r="O43" s="25">
        <v>20.22</v>
      </c>
      <c r="P43" s="25">
        <v>26.96</v>
      </c>
      <c r="Q43" s="25">
        <v>81</v>
      </c>
      <c r="R43" s="25">
        <v>107.44</v>
      </c>
      <c r="S43" s="25">
        <v>0.6</v>
      </c>
      <c r="T43" s="25">
        <v>0.8</v>
      </c>
    </row>
    <row r="44" spans="1:20" ht="18.75" x14ac:dyDescent="0.3">
      <c r="A44" s="49"/>
      <c r="B44" s="39" t="s">
        <v>36</v>
      </c>
      <c r="C44" s="39">
        <v>701</v>
      </c>
      <c r="D44" s="44" t="s">
        <v>35</v>
      </c>
      <c r="E44" s="44"/>
      <c r="F44" s="44"/>
      <c r="G44" s="44"/>
      <c r="H44" s="44"/>
      <c r="I44" s="24">
        <v>20</v>
      </c>
      <c r="J44" s="24">
        <v>20</v>
      </c>
      <c r="K44" s="25">
        <v>3.68</v>
      </c>
      <c r="L44" s="25">
        <v>4.91</v>
      </c>
      <c r="M44" s="25">
        <v>1.28</v>
      </c>
      <c r="N44" s="25">
        <v>1.71</v>
      </c>
      <c r="O44" s="25">
        <v>25.12</v>
      </c>
      <c r="P44" s="25">
        <v>33.49</v>
      </c>
      <c r="Q44" s="25">
        <v>128.66</v>
      </c>
      <c r="R44" s="25">
        <v>171.54</v>
      </c>
      <c r="S44" s="25">
        <v>0</v>
      </c>
      <c r="T44" s="25">
        <v>0</v>
      </c>
    </row>
    <row r="45" spans="1:20" ht="19.5" thickBot="1" x14ac:dyDescent="0.35">
      <c r="A45" s="49"/>
      <c r="B45" s="78" t="s">
        <v>54</v>
      </c>
      <c r="C45" s="45">
        <v>700</v>
      </c>
      <c r="D45" s="46" t="s">
        <v>37</v>
      </c>
      <c r="E45" s="46"/>
      <c r="F45" s="46"/>
      <c r="G45" s="46"/>
      <c r="H45" s="46"/>
      <c r="I45" s="47">
        <v>40</v>
      </c>
      <c r="J45" s="47">
        <v>50</v>
      </c>
      <c r="K45" s="28">
        <v>2.4</v>
      </c>
      <c r="L45" s="28">
        <v>3</v>
      </c>
      <c r="M45" s="28">
        <v>0.4</v>
      </c>
      <c r="N45" s="28">
        <v>0.5</v>
      </c>
      <c r="O45" s="28">
        <v>17.73</v>
      </c>
      <c r="P45" s="28">
        <v>22.17</v>
      </c>
      <c r="Q45" s="48">
        <v>75.599999999999994</v>
      </c>
      <c r="R45" s="48">
        <v>94.5</v>
      </c>
      <c r="S45" s="28">
        <v>0</v>
      </c>
      <c r="T45" s="28">
        <v>0</v>
      </c>
    </row>
    <row r="46" spans="1:20" ht="19.5" thickBot="1" x14ac:dyDescent="0.35">
      <c r="A46" s="49"/>
      <c r="B46" s="79"/>
      <c r="C46" s="51"/>
      <c r="D46" s="52" t="s">
        <v>38</v>
      </c>
      <c r="E46" s="52"/>
      <c r="F46" s="52"/>
      <c r="G46" s="52"/>
      <c r="H46" s="53"/>
      <c r="I46" s="30">
        <f t="shared" ref="I46:T46" si="5">SUM(I39:I45)</f>
        <v>565</v>
      </c>
      <c r="J46" s="30">
        <f t="shared" si="5"/>
        <v>780</v>
      </c>
      <c r="K46" s="31">
        <f t="shared" si="5"/>
        <v>23.04</v>
      </c>
      <c r="L46" s="31">
        <f t="shared" si="5"/>
        <v>29.94</v>
      </c>
      <c r="M46" s="30">
        <f t="shared" si="5"/>
        <v>15.34</v>
      </c>
      <c r="N46" s="30">
        <f t="shared" si="5"/>
        <v>19.25</v>
      </c>
      <c r="O46" s="30">
        <f t="shared" si="5"/>
        <v>86.600000000000009</v>
      </c>
      <c r="P46" s="30">
        <f t="shared" si="5"/>
        <v>113.67</v>
      </c>
      <c r="Q46" s="30">
        <f t="shared" si="5"/>
        <v>657.51</v>
      </c>
      <c r="R46" s="30">
        <f t="shared" si="5"/>
        <v>884.43</v>
      </c>
      <c r="S46" s="31">
        <f t="shared" si="5"/>
        <v>4.9869999999999992</v>
      </c>
      <c r="T46" s="32">
        <f t="shared" si="5"/>
        <v>8.1820000000000004</v>
      </c>
    </row>
    <row r="47" spans="1:20" ht="18.75" x14ac:dyDescent="0.3">
      <c r="A47" s="49"/>
      <c r="B47" s="33"/>
      <c r="C47" s="15"/>
      <c r="D47" s="148" t="s">
        <v>39</v>
      </c>
      <c r="E47" s="148"/>
      <c r="F47" s="148"/>
      <c r="G47" s="148"/>
      <c r="H47" s="153"/>
      <c r="I47" s="35"/>
      <c r="J47" s="35"/>
      <c r="K47" s="37"/>
      <c r="L47" s="56"/>
      <c r="M47" s="35"/>
      <c r="N47" s="35"/>
      <c r="O47" s="36"/>
      <c r="P47" s="37"/>
      <c r="Q47" s="38"/>
      <c r="R47" s="38"/>
      <c r="S47" s="35"/>
      <c r="T47" s="35"/>
    </row>
    <row r="48" spans="1:20" ht="18.75" x14ac:dyDescent="0.3">
      <c r="A48" s="49"/>
      <c r="B48" s="39" t="s">
        <v>18</v>
      </c>
      <c r="C48" s="39">
        <v>220</v>
      </c>
      <c r="D48" s="57" t="s">
        <v>55</v>
      </c>
      <c r="E48" s="57"/>
      <c r="F48" s="57"/>
      <c r="G48" s="57"/>
      <c r="H48" s="58"/>
      <c r="I48" s="24">
        <v>65</v>
      </c>
      <c r="J48" s="24">
        <v>85</v>
      </c>
      <c r="K48" s="25">
        <v>3.07</v>
      </c>
      <c r="L48" s="25">
        <v>4.43</v>
      </c>
      <c r="M48" s="25">
        <v>9.27</v>
      </c>
      <c r="N48" s="25">
        <v>11.23</v>
      </c>
      <c r="O48" s="25">
        <v>1.61</v>
      </c>
      <c r="P48" s="25">
        <v>2.83</v>
      </c>
      <c r="Q48" s="25">
        <v>104</v>
      </c>
      <c r="R48" s="25">
        <v>135</v>
      </c>
      <c r="S48" s="25">
        <v>1.95</v>
      </c>
      <c r="T48" s="25">
        <v>3.51</v>
      </c>
    </row>
    <row r="49" spans="1:20" ht="18.75" x14ac:dyDescent="0.3">
      <c r="A49" s="49"/>
      <c r="B49" s="39" t="s">
        <v>20</v>
      </c>
      <c r="C49" s="39">
        <v>701</v>
      </c>
      <c r="D49" s="44" t="s">
        <v>35</v>
      </c>
      <c r="E49" s="44"/>
      <c r="F49" s="44"/>
      <c r="G49" s="44"/>
      <c r="H49" s="44"/>
      <c r="I49" s="24">
        <v>20</v>
      </c>
      <c r="J49" s="24">
        <v>30</v>
      </c>
      <c r="K49" s="25">
        <v>3.68</v>
      </c>
      <c r="L49" s="25">
        <v>4.91</v>
      </c>
      <c r="M49" s="25">
        <v>1.28</v>
      </c>
      <c r="N49" s="25">
        <v>1.71</v>
      </c>
      <c r="O49" s="25">
        <v>25.12</v>
      </c>
      <c r="P49" s="25">
        <v>33.49</v>
      </c>
      <c r="Q49" s="25">
        <v>128.66</v>
      </c>
      <c r="R49" s="25">
        <v>171.54</v>
      </c>
      <c r="S49" s="25">
        <v>0</v>
      </c>
      <c r="T49" s="25">
        <v>0</v>
      </c>
    </row>
    <row r="50" spans="1:20" ht="19.5" thickBot="1" x14ac:dyDescent="0.35">
      <c r="A50" s="49"/>
      <c r="B50" s="78" t="s">
        <v>22</v>
      </c>
      <c r="C50" s="78">
        <v>263</v>
      </c>
      <c r="D50" s="57" t="s">
        <v>41</v>
      </c>
      <c r="E50" s="57"/>
      <c r="F50" s="57"/>
      <c r="G50" s="57"/>
      <c r="H50" s="58"/>
      <c r="I50" s="24">
        <v>150</v>
      </c>
      <c r="J50" s="24">
        <v>180</v>
      </c>
      <c r="K50" s="25">
        <v>9</v>
      </c>
      <c r="L50" s="25">
        <v>10.8</v>
      </c>
      <c r="M50" s="25">
        <v>2.2999999999999998</v>
      </c>
      <c r="N50" s="25">
        <v>2.8</v>
      </c>
      <c r="O50" s="25">
        <v>9.75</v>
      </c>
      <c r="P50" s="25">
        <v>11.7</v>
      </c>
      <c r="Q50" s="25">
        <v>37</v>
      </c>
      <c r="R50" s="25">
        <v>44.4</v>
      </c>
      <c r="S50" s="25">
        <v>4.5</v>
      </c>
      <c r="T50" s="25">
        <v>5.4</v>
      </c>
    </row>
    <row r="51" spans="1:20" ht="19.5" thickBot="1" x14ac:dyDescent="0.35">
      <c r="A51" s="12"/>
      <c r="B51" s="80"/>
      <c r="C51" s="81"/>
      <c r="D51" s="82" t="s">
        <v>42</v>
      </c>
      <c r="E51" s="64"/>
      <c r="F51" s="64"/>
      <c r="G51" s="64"/>
      <c r="H51" s="65"/>
      <c r="I51" s="66">
        <f t="shared" ref="I51:T51" si="6">SUM(I48:I50)</f>
        <v>235</v>
      </c>
      <c r="J51" s="66">
        <f t="shared" si="6"/>
        <v>295</v>
      </c>
      <c r="K51" s="30">
        <f t="shared" si="6"/>
        <v>15.75</v>
      </c>
      <c r="L51" s="30">
        <f t="shared" si="6"/>
        <v>20.14</v>
      </c>
      <c r="M51" s="30">
        <f t="shared" si="6"/>
        <v>12.849999999999998</v>
      </c>
      <c r="N51" s="30">
        <f t="shared" si="6"/>
        <v>15.740000000000002</v>
      </c>
      <c r="O51" s="31">
        <f t="shared" si="6"/>
        <v>36.480000000000004</v>
      </c>
      <c r="P51" s="30">
        <f t="shared" si="6"/>
        <v>48.019999999999996</v>
      </c>
      <c r="Q51" s="66">
        <f t="shared" si="6"/>
        <v>269.65999999999997</v>
      </c>
      <c r="R51" s="66">
        <f t="shared" si="6"/>
        <v>350.93999999999994</v>
      </c>
      <c r="S51" s="66">
        <f t="shared" si="6"/>
        <v>6.45</v>
      </c>
      <c r="T51" s="83">
        <f t="shared" si="6"/>
        <v>8.91</v>
      </c>
    </row>
    <row r="52" spans="1:20" ht="19.5" thickBot="1" x14ac:dyDescent="0.35">
      <c r="A52" s="49"/>
      <c r="B52" s="80"/>
      <c r="C52" s="81"/>
      <c r="D52" s="82" t="s">
        <v>43</v>
      </c>
      <c r="E52" s="64"/>
      <c r="F52" s="64"/>
      <c r="G52" s="64"/>
      <c r="H52" s="65"/>
      <c r="I52" s="69">
        <f t="shared" ref="I52:T52" si="7">I37+I46+I51</f>
        <v>1124</v>
      </c>
      <c r="J52" s="69">
        <f t="shared" si="7"/>
        <v>1490</v>
      </c>
      <c r="K52" s="70">
        <f t="shared" si="7"/>
        <v>46.03</v>
      </c>
      <c r="L52" s="70">
        <f t="shared" si="7"/>
        <v>57.32</v>
      </c>
      <c r="M52" s="70">
        <f t="shared" si="7"/>
        <v>36.700000000000003</v>
      </c>
      <c r="N52" s="70">
        <f t="shared" si="7"/>
        <v>46.39</v>
      </c>
      <c r="O52" s="70">
        <f t="shared" si="7"/>
        <v>148.65500000000003</v>
      </c>
      <c r="P52" s="70">
        <f t="shared" si="7"/>
        <v>193.99</v>
      </c>
      <c r="Q52" s="71">
        <f t="shared" si="7"/>
        <v>1192.77</v>
      </c>
      <c r="R52" s="71">
        <f t="shared" si="7"/>
        <v>1588.37</v>
      </c>
      <c r="S52" s="72">
        <f t="shared" si="7"/>
        <v>16.786999999999999</v>
      </c>
      <c r="T52" s="73">
        <f t="shared" si="7"/>
        <v>23.692</v>
      </c>
    </row>
    <row r="53" spans="1:20" ht="18.75" x14ac:dyDescent="0.3">
      <c r="A53" s="49"/>
      <c r="B53" s="84"/>
      <c r="C53" s="9"/>
      <c r="D53" s="85"/>
      <c r="E53" s="85"/>
      <c r="F53" s="85"/>
      <c r="G53" s="85"/>
      <c r="H53" s="85"/>
      <c r="I53" s="86"/>
      <c r="J53" s="86"/>
      <c r="K53" s="87"/>
      <c r="L53" s="87"/>
      <c r="M53" s="87"/>
      <c r="N53" s="87"/>
      <c r="O53" s="88"/>
      <c r="P53" s="87"/>
      <c r="Q53" s="86"/>
      <c r="R53" s="86"/>
      <c r="S53" s="86"/>
      <c r="T53" s="86"/>
    </row>
    <row r="54" spans="1:20" ht="18.75" x14ac:dyDescent="0.3">
      <c r="A54" s="49"/>
      <c r="B54" s="84"/>
      <c r="C54" s="9"/>
      <c r="D54" s="85"/>
      <c r="E54" s="85"/>
      <c r="F54" s="85"/>
      <c r="G54" s="85"/>
      <c r="H54" s="85"/>
      <c r="I54" s="89"/>
      <c r="J54" s="89"/>
      <c r="K54" s="90"/>
      <c r="L54" s="90"/>
      <c r="M54" s="90"/>
      <c r="N54" s="90"/>
      <c r="O54" s="90"/>
      <c r="P54" s="90"/>
      <c r="Q54" s="86"/>
      <c r="R54" s="86"/>
      <c r="S54" s="91"/>
      <c r="T54" s="91"/>
    </row>
    <row r="55" spans="1:20" ht="18.75" x14ac:dyDescent="0.3">
      <c r="A55" s="49"/>
      <c r="B55" s="1" t="s">
        <v>0</v>
      </c>
      <c r="C55" s="1"/>
    </row>
    <row r="56" spans="1:20" ht="26.25" x14ac:dyDescent="0.4">
      <c r="A56" s="49"/>
      <c r="B56" s="3" t="s">
        <v>1</v>
      </c>
      <c r="C56" s="3"/>
      <c r="D56" s="4"/>
      <c r="E56" s="4"/>
      <c r="F56" s="5" t="s">
        <v>2</v>
      </c>
      <c r="G56" s="6"/>
      <c r="H56" s="6"/>
      <c r="I56" s="6"/>
      <c r="J56" s="6"/>
      <c r="K56" s="6"/>
      <c r="L56" s="2"/>
      <c r="M56" s="2"/>
      <c r="N56" s="2"/>
      <c r="O56" s="7"/>
      <c r="P56" s="7"/>
      <c r="Q56" s="8"/>
    </row>
    <row r="57" spans="1:20" ht="27" thickBot="1" x14ac:dyDescent="0.45">
      <c r="A57" s="49"/>
      <c r="B57" s="9"/>
      <c r="C57" s="9"/>
      <c r="D57" s="10"/>
      <c r="E57" s="10"/>
      <c r="F57" s="10"/>
      <c r="G57" s="10"/>
      <c r="J57" s="156" t="s">
        <v>56</v>
      </c>
      <c r="K57" s="156"/>
      <c r="L57" s="10"/>
      <c r="M57" s="10"/>
      <c r="N57" s="9"/>
      <c r="O57" s="9"/>
      <c r="P57" s="9"/>
      <c r="Q57" s="8"/>
      <c r="R57" s="8"/>
      <c r="S57" s="9"/>
      <c r="T57" s="9"/>
    </row>
    <row r="58" spans="1:20" ht="19.5" thickBot="1" x14ac:dyDescent="0.35">
      <c r="A58" s="49"/>
      <c r="B58" s="143" t="s">
        <v>4</v>
      </c>
      <c r="C58" s="145" t="s">
        <v>5</v>
      </c>
      <c r="D58" s="133" t="s">
        <v>6</v>
      </c>
      <c r="E58" s="137"/>
      <c r="F58" s="137"/>
      <c r="G58" s="137"/>
      <c r="H58" s="134"/>
      <c r="I58" s="133" t="s">
        <v>7</v>
      </c>
      <c r="J58" s="134"/>
      <c r="K58" s="139" t="s">
        <v>8</v>
      </c>
      <c r="L58" s="147"/>
      <c r="M58" s="147"/>
      <c r="N58" s="147"/>
      <c r="O58" s="147"/>
      <c r="P58" s="140"/>
      <c r="Q58" s="133" t="s">
        <v>9</v>
      </c>
      <c r="R58" s="134"/>
      <c r="S58" s="137" t="s">
        <v>10</v>
      </c>
      <c r="T58" s="134"/>
    </row>
    <row r="59" spans="1:20" ht="19.5" thickBot="1" x14ac:dyDescent="0.35">
      <c r="A59" s="49"/>
      <c r="B59" s="144"/>
      <c r="C59" s="146"/>
      <c r="D59" s="135"/>
      <c r="E59" s="138"/>
      <c r="F59" s="138"/>
      <c r="G59" s="138"/>
      <c r="H59" s="136"/>
      <c r="I59" s="135" t="s">
        <v>11</v>
      </c>
      <c r="J59" s="136"/>
      <c r="K59" s="139" t="s">
        <v>12</v>
      </c>
      <c r="L59" s="140"/>
      <c r="M59" s="139" t="s">
        <v>13</v>
      </c>
      <c r="N59" s="140"/>
      <c r="O59" s="141" t="s">
        <v>14</v>
      </c>
      <c r="P59" s="141"/>
      <c r="Q59" s="135"/>
      <c r="R59" s="136"/>
      <c r="S59" s="138"/>
      <c r="T59" s="136"/>
    </row>
    <row r="60" spans="1:20" ht="19.5" thickBot="1" x14ac:dyDescent="0.35">
      <c r="A60" s="2"/>
      <c r="B60" s="14"/>
      <c r="C60" s="15"/>
      <c r="D60" s="148" t="s">
        <v>15</v>
      </c>
      <c r="E60" s="148"/>
      <c r="F60" s="148"/>
      <c r="G60" s="148"/>
      <c r="H60" s="148"/>
      <c r="I60" s="16" t="s">
        <v>16</v>
      </c>
      <c r="J60" s="17" t="s">
        <v>17</v>
      </c>
      <c r="K60" s="16" t="s">
        <v>16</v>
      </c>
      <c r="L60" s="17" t="s">
        <v>17</v>
      </c>
      <c r="M60" s="16" t="s">
        <v>16</v>
      </c>
      <c r="N60" s="17" t="s">
        <v>17</v>
      </c>
      <c r="O60" s="16" t="s">
        <v>16</v>
      </c>
      <c r="P60" s="17" t="s">
        <v>17</v>
      </c>
      <c r="Q60" s="16" t="s">
        <v>16</v>
      </c>
      <c r="R60" s="17" t="s">
        <v>17</v>
      </c>
      <c r="S60" s="16" t="s">
        <v>16</v>
      </c>
      <c r="T60" s="20" t="s">
        <v>17</v>
      </c>
    </row>
    <row r="61" spans="1:20" ht="18.75" x14ac:dyDescent="0.3">
      <c r="A61" s="2"/>
      <c r="B61" s="21" t="s">
        <v>18</v>
      </c>
      <c r="C61" s="21">
        <v>271</v>
      </c>
      <c r="D61" s="149" t="s">
        <v>57</v>
      </c>
      <c r="E61" s="149"/>
      <c r="F61" s="149"/>
      <c r="G61" s="149"/>
      <c r="H61" s="149"/>
      <c r="I61" s="22">
        <v>150</v>
      </c>
      <c r="J61" s="22">
        <v>200</v>
      </c>
      <c r="K61" s="23">
        <v>2.44</v>
      </c>
      <c r="L61" s="23">
        <v>3.26</v>
      </c>
      <c r="M61" s="23">
        <v>0.36</v>
      </c>
      <c r="N61" s="23">
        <v>0.48</v>
      </c>
      <c r="O61" s="23">
        <v>0.36</v>
      </c>
      <c r="P61" s="23">
        <v>0.48</v>
      </c>
      <c r="Q61" s="23">
        <v>99.6</v>
      </c>
      <c r="R61" s="23">
        <v>132.80000000000001</v>
      </c>
      <c r="S61" s="23">
        <v>0</v>
      </c>
      <c r="T61" s="23">
        <v>0</v>
      </c>
    </row>
    <row r="62" spans="1:20" ht="18.75" x14ac:dyDescent="0.3">
      <c r="A62" s="2"/>
      <c r="B62" s="21" t="s">
        <v>20</v>
      </c>
      <c r="C62" s="21">
        <v>248</v>
      </c>
      <c r="D62" s="149" t="s">
        <v>21</v>
      </c>
      <c r="E62" s="149"/>
      <c r="F62" s="149"/>
      <c r="G62" s="149"/>
      <c r="H62" s="149"/>
      <c r="I62" s="24">
        <v>150</v>
      </c>
      <c r="J62" s="24">
        <v>180</v>
      </c>
      <c r="K62" s="25">
        <v>3.47</v>
      </c>
      <c r="L62" s="25">
        <v>4.62</v>
      </c>
      <c r="M62" s="25">
        <v>3</v>
      </c>
      <c r="N62" s="25">
        <v>3.94</v>
      </c>
      <c r="O62" s="25">
        <v>23.43</v>
      </c>
      <c r="P62" s="25">
        <v>31.24</v>
      </c>
      <c r="Q62" s="25">
        <v>133.16999999999999</v>
      </c>
      <c r="R62" s="25">
        <v>177.56</v>
      </c>
      <c r="S62" s="25">
        <v>1.3</v>
      </c>
      <c r="T62" s="25">
        <v>1.7</v>
      </c>
    </row>
    <row r="63" spans="1:20" ht="19.5" thickBot="1" x14ac:dyDescent="0.35">
      <c r="A63" s="49"/>
      <c r="B63" s="26" t="s">
        <v>22</v>
      </c>
      <c r="C63" s="26">
        <v>16</v>
      </c>
      <c r="D63" s="150" t="s">
        <v>23</v>
      </c>
      <c r="E63" s="150"/>
      <c r="F63" s="150"/>
      <c r="G63" s="150"/>
      <c r="H63" s="150"/>
      <c r="I63" s="27" t="s">
        <v>24</v>
      </c>
      <c r="J63" s="27" t="s">
        <v>25</v>
      </c>
      <c r="K63" s="28">
        <v>1.5</v>
      </c>
      <c r="L63" s="28">
        <v>2.1</v>
      </c>
      <c r="M63" s="28">
        <v>4.5</v>
      </c>
      <c r="N63" s="28">
        <v>6.6</v>
      </c>
      <c r="O63" s="28">
        <v>8.8000000000000007</v>
      </c>
      <c r="P63" s="28">
        <v>12.9</v>
      </c>
      <c r="Q63" s="28">
        <v>81.599999999999994</v>
      </c>
      <c r="R63" s="28">
        <v>119</v>
      </c>
      <c r="S63" s="28">
        <v>0</v>
      </c>
      <c r="T63" s="28">
        <v>0</v>
      </c>
    </row>
    <row r="64" spans="1:20" ht="19.5" thickBot="1" x14ac:dyDescent="0.35">
      <c r="A64" s="12"/>
      <c r="B64" s="74"/>
      <c r="C64" s="74"/>
      <c r="D64" s="151" t="s">
        <v>26</v>
      </c>
      <c r="E64" s="151"/>
      <c r="F64" s="151"/>
      <c r="G64" s="151"/>
      <c r="H64" s="152"/>
      <c r="I64" s="30">
        <v>334</v>
      </c>
      <c r="J64" s="30">
        <v>425</v>
      </c>
      <c r="K64" s="31">
        <f>SUM(K61:K63)</f>
        <v>7.41</v>
      </c>
      <c r="L64" s="31">
        <f>SUM(K61:K63)</f>
        <v>7.41</v>
      </c>
      <c r="M64" s="31">
        <f>SUM(M61:M63)</f>
        <v>7.8599999999999994</v>
      </c>
      <c r="N64" s="31">
        <f t="shared" ref="N64:T64" si="8">SUM(N61:N63)</f>
        <v>11.02</v>
      </c>
      <c r="O64" s="31">
        <f t="shared" si="8"/>
        <v>32.590000000000003</v>
      </c>
      <c r="P64" s="31">
        <f t="shared" si="8"/>
        <v>44.62</v>
      </c>
      <c r="Q64" s="31">
        <f t="shared" si="8"/>
        <v>314.37</v>
      </c>
      <c r="R64" s="31">
        <f t="shared" si="8"/>
        <v>429.36</v>
      </c>
      <c r="S64" s="31">
        <f t="shared" si="8"/>
        <v>1.3</v>
      </c>
      <c r="T64" s="32">
        <f t="shared" si="8"/>
        <v>1.7</v>
      </c>
    </row>
    <row r="65" spans="1:20" ht="18.75" x14ac:dyDescent="0.3">
      <c r="A65" s="49"/>
      <c r="B65" s="92"/>
      <c r="C65" s="93"/>
      <c r="D65" s="148" t="s">
        <v>27</v>
      </c>
      <c r="E65" s="148"/>
      <c r="F65" s="148"/>
      <c r="G65" s="148"/>
      <c r="H65" s="153"/>
      <c r="I65" s="35"/>
      <c r="J65" s="35"/>
      <c r="K65" s="36"/>
      <c r="L65" s="36"/>
      <c r="M65" s="35"/>
      <c r="N65" s="35"/>
      <c r="O65" s="37"/>
      <c r="P65" s="37"/>
      <c r="Q65" s="38"/>
      <c r="R65" s="38"/>
      <c r="S65" s="35"/>
      <c r="T65" s="35"/>
    </row>
    <row r="66" spans="1:20" ht="18.75" x14ac:dyDescent="0.3">
      <c r="A66" s="49"/>
      <c r="B66" s="94" t="s">
        <v>18</v>
      </c>
      <c r="C66" s="39">
        <v>37</v>
      </c>
      <c r="D66" s="154" t="s">
        <v>58</v>
      </c>
      <c r="E66" s="154"/>
      <c r="F66" s="154"/>
      <c r="G66" s="154"/>
      <c r="H66" s="154"/>
      <c r="I66" s="40">
        <v>150</v>
      </c>
      <c r="J66" s="40">
        <v>250</v>
      </c>
      <c r="K66" s="41">
        <v>1.3</v>
      </c>
      <c r="L66" s="41">
        <v>2.12</v>
      </c>
      <c r="M66" s="41">
        <v>1.7</v>
      </c>
      <c r="N66" s="41">
        <v>2.8</v>
      </c>
      <c r="O66" s="41">
        <v>8.68</v>
      </c>
      <c r="P66" s="41">
        <v>14.4</v>
      </c>
      <c r="Q66" s="41">
        <v>55.5</v>
      </c>
      <c r="R66" s="41">
        <v>93</v>
      </c>
      <c r="S66" s="41">
        <v>3.96</v>
      </c>
      <c r="T66" s="41">
        <v>6.6</v>
      </c>
    </row>
    <row r="67" spans="1:20" ht="18.75" x14ac:dyDescent="0.3">
      <c r="A67" s="49"/>
      <c r="B67" s="94"/>
      <c r="C67" s="39"/>
      <c r="D67" s="154" t="s">
        <v>59</v>
      </c>
      <c r="E67" s="154"/>
      <c r="F67" s="154"/>
      <c r="G67" s="154"/>
      <c r="H67" s="155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</row>
    <row r="68" spans="1:20" ht="18.75" x14ac:dyDescent="0.3">
      <c r="A68" s="49"/>
      <c r="B68" s="94" t="s">
        <v>20</v>
      </c>
      <c r="C68" s="39">
        <v>336</v>
      </c>
      <c r="D68" s="44" t="s">
        <v>60</v>
      </c>
      <c r="E68" s="44"/>
      <c r="F68" s="44"/>
      <c r="G68" s="44"/>
      <c r="H68" s="44"/>
      <c r="I68" s="24">
        <v>150</v>
      </c>
      <c r="J68" s="24">
        <v>200</v>
      </c>
      <c r="K68" s="25">
        <v>14.29</v>
      </c>
      <c r="L68" s="25">
        <v>19.7</v>
      </c>
      <c r="M68" s="25">
        <v>11.71</v>
      </c>
      <c r="N68" s="25">
        <v>15</v>
      </c>
      <c r="O68" s="25">
        <v>9.73</v>
      </c>
      <c r="P68" s="25">
        <v>13.65</v>
      </c>
      <c r="Q68" s="25">
        <v>201</v>
      </c>
      <c r="R68" s="25">
        <v>269</v>
      </c>
      <c r="S68" s="25">
        <v>3.27</v>
      </c>
      <c r="T68" s="25">
        <v>4.72</v>
      </c>
    </row>
    <row r="69" spans="1:20" ht="18.75" x14ac:dyDescent="0.3">
      <c r="A69" s="12"/>
      <c r="B69" s="94" t="s">
        <v>22</v>
      </c>
      <c r="C69" s="39">
        <v>233</v>
      </c>
      <c r="D69" s="44" t="s">
        <v>33</v>
      </c>
      <c r="E69" s="44"/>
      <c r="F69" s="44"/>
      <c r="G69" s="44"/>
      <c r="H69" s="44"/>
      <c r="I69" s="24">
        <v>150</v>
      </c>
      <c r="J69" s="24">
        <v>180</v>
      </c>
      <c r="K69" s="25">
        <v>0</v>
      </c>
      <c r="L69" s="25">
        <v>0</v>
      </c>
      <c r="M69" s="25">
        <v>0</v>
      </c>
      <c r="N69" s="25">
        <v>0</v>
      </c>
      <c r="O69" s="25">
        <v>8.35</v>
      </c>
      <c r="P69" s="25">
        <v>10.029999999999999</v>
      </c>
      <c r="Q69" s="25">
        <v>37.5</v>
      </c>
      <c r="R69" s="25">
        <v>45</v>
      </c>
      <c r="S69" s="25">
        <v>40</v>
      </c>
      <c r="T69" s="25">
        <v>40</v>
      </c>
    </row>
    <row r="70" spans="1:20" ht="18.75" x14ac:dyDescent="0.3">
      <c r="A70" s="49"/>
      <c r="B70" s="94" t="s">
        <v>32</v>
      </c>
      <c r="C70" s="39">
        <v>701</v>
      </c>
      <c r="D70" s="44" t="s">
        <v>35</v>
      </c>
      <c r="E70" s="44"/>
      <c r="F70" s="44"/>
      <c r="G70" s="44"/>
      <c r="H70" s="44"/>
      <c r="I70" s="24">
        <v>30</v>
      </c>
      <c r="J70" s="24">
        <v>40</v>
      </c>
      <c r="K70" s="25">
        <v>3.68</v>
      </c>
      <c r="L70" s="25">
        <v>4.91</v>
      </c>
      <c r="M70" s="25">
        <v>1.28</v>
      </c>
      <c r="N70" s="25">
        <v>1.71</v>
      </c>
      <c r="O70" s="25">
        <v>25.12</v>
      </c>
      <c r="P70" s="25">
        <v>33.49</v>
      </c>
      <c r="Q70" s="25">
        <v>128.66</v>
      </c>
      <c r="R70" s="25">
        <v>171.54</v>
      </c>
      <c r="S70" s="25">
        <v>0</v>
      </c>
      <c r="T70" s="25">
        <v>0</v>
      </c>
    </row>
    <row r="71" spans="1:20" ht="18.75" x14ac:dyDescent="0.3">
      <c r="A71" s="12"/>
      <c r="B71" s="94" t="s">
        <v>34</v>
      </c>
      <c r="C71" s="39">
        <v>700</v>
      </c>
      <c r="D71" s="46" t="s">
        <v>37</v>
      </c>
      <c r="E71" s="46"/>
      <c r="F71" s="46"/>
      <c r="G71" s="46"/>
      <c r="H71" s="46"/>
      <c r="I71" s="47">
        <v>40</v>
      </c>
      <c r="J71" s="47">
        <v>50</v>
      </c>
      <c r="K71" s="28">
        <v>2.4</v>
      </c>
      <c r="L71" s="28">
        <v>3</v>
      </c>
      <c r="M71" s="28">
        <v>0.4</v>
      </c>
      <c r="N71" s="28">
        <v>0.5</v>
      </c>
      <c r="O71" s="28">
        <v>17.73</v>
      </c>
      <c r="P71" s="28">
        <v>22.17</v>
      </c>
      <c r="Q71" s="48">
        <v>75.599999999999994</v>
      </c>
      <c r="R71" s="48">
        <v>94.5</v>
      </c>
      <c r="S71" s="28">
        <v>0</v>
      </c>
      <c r="T71" s="28">
        <v>0</v>
      </c>
    </row>
    <row r="72" spans="1:20" ht="19.5" thickBot="1" x14ac:dyDescent="0.35">
      <c r="A72" s="49"/>
      <c r="B72" s="95" t="s">
        <v>36</v>
      </c>
      <c r="C72" s="96"/>
      <c r="D72" s="97"/>
      <c r="E72" s="97"/>
      <c r="F72" s="97"/>
      <c r="G72" s="97"/>
      <c r="H72" s="98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</row>
    <row r="73" spans="1:20" ht="19.5" thickBot="1" x14ac:dyDescent="0.35">
      <c r="A73" s="49"/>
      <c r="B73" s="79"/>
      <c r="C73" s="99"/>
      <c r="D73" s="100" t="s">
        <v>38</v>
      </c>
      <c r="E73" s="52"/>
      <c r="F73" s="52"/>
      <c r="G73" s="52"/>
      <c r="H73" s="53"/>
      <c r="I73" s="30">
        <f t="shared" ref="I73:T73" si="9">SUM(I66:I71)</f>
        <v>520</v>
      </c>
      <c r="J73" s="30">
        <f t="shared" si="9"/>
        <v>720</v>
      </c>
      <c r="K73" s="31">
        <f t="shared" si="9"/>
        <v>21.669999999999998</v>
      </c>
      <c r="L73" s="31">
        <f t="shared" si="9"/>
        <v>29.73</v>
      </c>
      <c r="M73" s="30">
        <f t="shared" si="9"/>
        <v>15.09</v>
      </c>
      <c r="N73" s="30">
        <f t="shared" si="9"/>
        <v>20.010000000000002</v>
      </c>
      <c r="O73" s="30">
        <f t="shared" si="9"/>
        <v>69.61</v>
      </c>
      <c r="P73" s="30">
        <f t="shared" si="9"/>
        <v>93.74</v>
      </c>
      <c r="Q73" s="30">
        <f t="shared" si="9"/>
        <v>498.26</v>
      </c>
      <c r="R73" s="30">
        <f t="shared" si="9"/>
        <v>673.04</v>
      </c>
      <c r="S73" s="30">
        <f t="shared" si="9"/>
        <v>47.230000000000004</v>
      </c>
      <c r="T73" s="54">
        <f t="shared" si="9"/>
        <v>51.32</v>
      </c>
    </row>
    <row r="74" spans="1:20" ht="18.75" x14ac:dyDescent="0.3">
      <c r="A74" s="49"/>
      <c r="B74" s="101"/>
      <c r="C74" s="15"/>
      <c r="D74" s="148" t="s">
        <v>39</v>
      </c>
      <c r="E74" s="148"/>
      <c r="F74" s="148"/>
      <c r="G74" s="148"/>
      <c r="H74" s="153"/>
      <c r="I74" s="35"/>
      <c r="J74" s="35"/>
      <c r="K74" s="37"/>
      <c r="L74" s="56"/>
      <c r="M74" s="35"/>
      <c r="N74" s="35"/>
      <c r="O74" s="36"/>
      <c r="P74" s="37"/>
      <c r="Q74" s="38"/>
      <c r="R74" s="38"/>
      <c r="S74" s="35"/>
      <c r="T74" s="35"/>
    </row>
    <row r="75" spans="1:20" ht="18.75" x14ac:dyDescent="0.3">
      <c r="A75" s="49"/>
      <c r="B75" s="94" t="s">
        <v>18</v>
      </c>
      <c r="C75" s="39">
        <v>17</v>
      </c>
      <c r="D75" s="57" t="s">
        <v>61</v>
      </c>
      <c r="E75" s="57"/>
      <c r="F75" s="57"/>
      <c r="G75" s="57"/>
      <c r="H75" s="58"/>
      <c r="I75" s="24">
        <v>100</v>
      </c>
      <c r="J75" s="24">
        <v>140</v>
      </c>
      <c r="K75" s="25">
        <v>13.66</v>
      </c>
      <c r="L75" s="25">
        <v>19.2</v>
      </c>
      <c r="M75" s="25">
        <v>9.0399999999999991</v>
      </c>
      <c r="N75" s="25">
        <v>12.7</v>
      </c>
      <c r="O75" s="25">
        <v>9.92</v>
      </c>
      <c r="P75" s="25">
        <v>14.1</v>
      </c>
      <c r="Q75" s="25">
        <v>181.33</v>
      </c>
      <c r="R75" s="25">
        <v>254.3</v>
      </c>
      <c r="S75" s="25">
        <v>0.27</v>
      </c>
      <c r="T75" s="25">
        <v>0.54</v>
      </c>
    </row>
    <row r="76" spans="1:20" ht="18.75" x14ac:dyDescent="0.3">
      <c r="A76" s="49"/>
      <c r="B76" s="94" t="s">
        <v>20</v>
      </c>
      <c r="C76" s="39">
        <v>263</v>
      </c>
      <c r="D76" s="57" t="s">
        <v>41</v>
      </c>
      <c r="E76" s="57"/>
      <c r="F76" s="57"/>
      <c r="G76" s="57"/>
      <c r="H76" s="58"/>
      <c r="I76" s="24">
        <v>150</v>
      </c>
      <c r="J76" s="24">
        <v>180</v>
      </c>
      <c r="K76" s="25">
        <v>9</v>
      </c>
      <c r="L76" s="25">
        <v>10.8</v>
      </c>
      <c r="M76" s="25">
        <v>2.2999999999999998</v>
      </c>
      <c r="N76" s="25">
        <v>2.8</v>
      </c>
      <c r="O76" s="25">
        <v>9.75</v>
      </c>
      <c r="P76" s="25">
        <v>11.7</v>
      </c>
      <c r="Q76" s="25">
        <v>37</v>
      </c>
      <c r="R76" s="25">
        <v>44.4</v>
      </c>
      <c r="S76" s="25">
        <v>4.5</v>
      </c>
      <c r="T76" s="25">
        <v>5.4</v>
      </c>
    </row>
    <row r="77" spans="1:20" ht="19.5" thickBot="1" x14ac:dyDescent="0.35">
      <c r="A77" s="49"/>
      <c r="B77" s="102" t="s">
        <v>22</v>
      </c>
      <c r="C77" s="103"/>
      <c r="I77" s="62"/>
      <c r="J77" s="62"/>
      <c r="K77" s="104"/>
      <c r="L77" s="104"/>
      <c r="M77" s="104"/>
      <c r="N77" s="104"/>
      <c r="O77" s="104"/>
      <c r="P77" s="104"/>
      <c r="Q77" s="104"/>
      <c r="R77" s="104"/>
      <c r="S77" s="104"/>
      <c r="T77" s="104"/>
    </row>
    <row r="78" spans="1:20" ht="19.5" thickBot="1" x14ac:dyDescent="0.35">
      <c r="A78" s="49"/>
      <c r="B78" s="80"/>
      <c r="C78" s="81"/>
      <c r="D78" s="82" t="s">
        <v>42</v>
      </c>
      <c r="E78" s="64"/>
      <c r="F78" s="64"/>
      <c r="G78" s="64"/>
      <c r="H78" s="65"/>
      <c r="I78" s="66">
        <f t="shared" ref="I78:T78" si="10">SUM(I75:I76)</f>
        <v>250</v>
      </c>
      <c r="J78" s="66">
        <f t="shared" si="10"/>
        <v>320</v>
      </c>
      <c r="K78" s="30">
        <f t="shared" si="10"/>
        <v>22.66</v>
      </c>
      <c r="L78" s="30">
        <f t="shared" si="10"/>
        <v>30</v>
      </c>
      <c r="M78" s="30">
        <f t="shared" si="10"/>
        <v>11.34</v>
      </c>
      <c r="N78" s="30">
        <f t="shared" si="10"/>
        <v>15.5</v>
      </c>
      <c r="O78" s="31">
        <f t="shared" si="10"/>
        <v>19.670000000000002</v>
      </c>
      <c r="P78" s="30">
        <f t="shared" si="10"/>
        <v>25.799999999999997</v>
      </c>
      <c r="Q78" s="66">
        <f t="shared" si="10"/>
        <v>218.33</v>
      </c>
      <c r="R78" s="66">
        <f t="shared" si="10"/>
        <v>298.7</v>
      </c>
      <c r="S78" s="66">
        <f t="shared" si="10"/>
        <v>4.7699999999999996</v>
      </c>
      <c r="T78" s="83">
        <f t="shared" si="10"/>
        <v>5.94</v>
      </c>
    </row>
    <row r="79" spans="1:20" ht="19.5" thickBot="1" x14ac:dyDescent="0.35">
      <c r="A79" s="49"/>
      <c r="B79" s="80"/>
      <c r="C79" s="81"/>
      <c r="D79" s="82" t="s">
        <v>43</v>
      </c>
      <c r="E79" s="64"/>
      <c r="F79" s="64"/>
      <c r="G79" s="64"/>
      <c r="H79" s="65"/>
      <c r="I79" s="69">
        <f t="shared" ref="I79:T79" si="11">I64+I73+I78</f>
        <v>1104</v>
      </c>
      <c r="J79" s="69">
        <f t="shared" si="11"/>
        <v>1465</v>
      </c>
      <c r="K79" s="70">
        <f t="shared" si="11"/>
        <v>51.739999999999995</v>
      </c>
      <c r="L79" s="70">
        <f t="shared" si="11"/>
        <v>67.14</v>
      </c>
      <c r="M79" s="70">
        <f t="shared" si="11"/>
        <v>34.29</v>
      </c>
      <c r="N79" s="70">
        <f t="shared" si="11"/>
        <v>46.53</v>
      </c>
      <c r="O79" s="70">
        <f t="shared" si="11"/>
        <v>121.87</v>
      </c>
      <c r="P79" s="70">
        <f t="shared" si="11"/>
        <v>164.15999999999997</v>
      </c>
      <c r="Q79" s="71">
        <f t="shared" si="11"/>
        <v>1030.96</v>
      </c>
      <c r="R79" s="71">
        <f t="shared" si="11"/>
        <v>1401.1000000000001</v>
      </c>
      <c r="S79" s="105">
        <f t="shared" si="11"/>
        <v>53.3</v>
      </c>
      <c r="T79" s="106">
        <f t="shared" si="11"/>
        <v>58.96</v>
      </c>
    </row>
    <row r="80" spans="1:20" ht="18.75" x14ac:dyDescent="0.3">
      <c r="A80" s="12"/>
      <c r="B80" s="107"/>
      <c r="C80" s="107"/>
      <c r="D80" s="108"/>
      <c r="E80" s="108"/>
      <c r="F80" s="108"/>
      <c r="G80" s="108"/>
      <c r="H80" s="108"/>
      <c r="I80" s="13"/>
      <c r="J80" s="13"/>
      <c r="K80" s="13"/>
      <c r="L80" s="13"/>
      <c r="M80" s="13"/>
      <c r="N80" s="13"/>
      <c r="O80" s="109"/>
      <c r="P80" s="13"/>
      <c r="Q80" s="13"/>
      <c r="R80" s="13"/>
      <c r="S80" s="13"/>
      <c r="T80" s="13"/>
    </row>
    <row r="81" spans="1:20" ht="18.75" x14ac:dyDescent="0.3">
      <c r="A81" s="49"/>
      <c r="B81" s="107"/>
      <c r="C81" s="107"/>
      <c r="D81" s="107"/>
      <c r="E81" s="107"/>
      <c r="F81" s="107"/>
      <c r="G81" s="107"/>
      <c r="H81" s="107"/>
      <c r="I81" s="110"/>
      <c r="J81" s="110"/>
      <c r="K81" s="111"/>
      <c r="L81" s="111"/>
      <c r="M81" s="110"/>
      <c r="N81" s="110"/>
      <c r="O81" s="111"/>
      <c r="P81" s="111"/>
      <c r="Q81" s="9"/>
      <c r="R81" s="9"/>
      <c r="S81" s="110"/>
      <c r="T81" s="110"/>
    </row>
    <row r="82" spans="1:20" ht="18.75" x14ac:dyDescent="0.3">
      <c r="A82" s="49"/>
      <c r="B82" s="1" t="s">
        <v>0</v>
      </c>
      <c r="C82" s="1"/>
    </row>
    <row r="83" spans="1:20" ht="26.25" x14ac:dyDescent="0.4">
      <c r="A83" s="49"/>
      <c r="B83" s="3" t="s">
        <v>1</v>
      </c>
      <c r="C83" s="3"/>
      <c r="D83" s="4"/>
      <c r="E83" s="4"/>
      <c r="F83" s="5" t="s">
        <v>2</v>
      </c>
      <c r="G83" s="6"/>
      <c r="H83" s="6"/>
      <c r="I83" s="6"/>
      <c r="J83" s="6"/>
      <c r="K83" s="6"/>
      <c r="L83" s="2"/>
      <c r="M83" s="2"/>
      <c r="N83" s="2"/>
      <c r="O83" s="7"/>
      <c r="P83" s="7"/>
      <c r="Q83" s="8"/>
    </row>
    <row r="84" spans="1:20" ht="27" thickBot="1" x14ac:dyDescent="0.45">
      <c r="A84" s="49"/>
      <c r="B84" s="9"/>
      <c r="C84" s="9"/>
      <c r="D84" s="10"/>
      <c r="E84" s="10"/>
      <c r="F84" s="10"/>
      <c r="G84" s="10"/>
      <c r="J84" s="156" t="s">
        <v>62</v>
      </c>
      <c r="K84" s="156"/>
      <c r="L84" s="10"/>
      <c r="M84" s="10"/>
      <c r="N84" s="9"/>
      <c r="O84" s="9"/>
      <c r="P84" s="9"/>
      <c r="Q84" s="8"/>
      <c r="R84" s="8"/>
      <c r="S84" s="9"/>
      <c r="T84" s="9"/>
    </row>
    <row r="85" spans="1:20" ht="19.5" thickBot="1" x14ac:dyDescent="0.35">
      <c r="A85" s="49"/>
      <c r="B85" s="143" t="s">
        <v>4</v>
      </c>
      <c r="C85" s="145" t="s">
        <v>5</v>
      </c>
      <c r="D85" s="133" t="s">
        <v>6</v>
      </c>
      <c r="E85" s="137"/>
      <c r="F85" s="137"/>
      <c r="G85" s="137"/>
      <c r="H85" s="134"/>
      <c r="I85" s="133" t="s">
        <v>7</v>
      </c>
      <c r="J85" s="134"/>
      <c r="K85" s="139" t="s">
        <v>8</v>
      </c>
      <c r="L85" s="147"/>
      <c r="M85" s="147"/>
      <c r="N85" s="147"/>
      <c r="O85" s="147"/>
      <c r="P85" s="140"/>
      <c r="Q85" s="133" t="s">
        <v>9</v>
      </c>
      <c r="R85" s="134"/>
      <c r="S85" s="137" t="s">
        <v>10</v>
      </c>
      <c r="T85" s="134"/>
    </row>
    <row r="86" spans="1:20" ht="19.5" thickBot="1" x14ac:dyDescent="0.35">
      <c r="A86" s="49"/>
      <c r="B86" s="144"/>
      <c r="C86" s="146"/>
      <c r="D86" s="135"/>
      <c r="E86" s="138"/>
      <c r="F86" s="138"/>
      <c r="G86" s="138"/>
      <c r="H86" s="136"/>
      <c r="I86" s="135" t="s">
        <v>11</v>
      </c>
      <c r="J86" s="136"/>
      <c r="K86" s="139" t="s">
        <v>12</v>
      </c>
      <c r="L86" s="140"/>
      <c r="M86" s="139" t="s">
        <v>13</v>
      </c>
      <c r="N86" s="140"/>
      <c r="O86" s="141" t="s">
        <v>14</v>
      </c>
      <c r="P86" s="141"/>
      <c r="Q86" s="135"/>
      <c r="R86" s="136"/>
      <c r="S86" s="138"/>
      <c r="T86" s="136"/>
    </row>
    <row r="87" spans="1:20" ht="19.5" thickBot="1" x14ac:dyDescent="0.35">
      <c r="A87" s="49"/>
      <c r="B87" s="14"/>
      <c r="C87" s="15"/>
      <c r="D87" s="148" t="s">
        <v>15</v>
      </c>
      <c r="E87" s="148"/>
      <c r="F87" s="148"/>
      <c r="G87" s="148"/>
      <c r="H87" s="148"/>
      <c r="I87" s="16" t="s">
        <v>16</v>
      </c>
      <c r="J87" s="17" t="s">
        <v>17</v>
      </c>
      <c r="K87" s="16" t="s">
        <v>16</v>
      </c>
      <c r="L87" s="17" t="s">
        <v>17</v>
      </c>
      <c r="M87" s="16" t="s">
        <v>16</v>
      </c>
      <c r="N87" s="17" t="s">
        <v>17</v>
      </c>
      <c r="O87" s="16" t="s">
        <v>16</v>
      </c>
      <c r="P87" s="17" t="s">
        <v>17</v>
      </c>
      <c r="Q87" s="16" t="s">
        <v>16</v>
      </c>
      <c r="R87" s="17" t="s">
        <v>17</v>
      </c>
      <c r="S87" s="16" t="s">
        <v>16</v>
      </c>
      <c r="T87" s="20" t="s">
        <v>17</v>
      </c>
    </row>
    <row r="88" spans="1:20" ht="18.75" x14ac:dyDescent="0.3">
      <c r="A88" s="49"/>
      <c r="B88" s="21" t="s">
        <v>18</v>
      </c>
      <c r="C88" s="21">
        <v>274</v>
      </c>
      <c r="D88" s="149" t="s">
        <v>63</v>
      </c>
      <c r="E88" s="149"/>
      <c r="F88" s="149"/>
      <c r="G88" s="149"/>
      <c r="H88" s="149"/>
      <c r="I88" s="22">
        <v>150</v>
      </c>
      <c r="J88" s="22">
        <v>200</v>
      </c>
      <c r="K88" s="23">
        <v>1.53</v>
      </c>
      <c r="L88" s="23">
        <v>2.04</v>
      </c>
      <c r="M88" s="23">
        <v>0.23</v>
      </c>
      <c r="N88" s="23">
        <v>0.3</v>
      </c>
      <c r="O88" s="23">
        <v>0.12</v>
      </c>
      <c r="P88" s="23">
        <v>0.16</v>
      </c>
      <c r="Q88" s="23">
        <v>62.75</v>
      </c>
      <c r="R88" s="23">
        <v>83.66</v>
      </c>
      <c r="S88" s="23">
        <v>0</v>
      </c>
      <c r="T88" s="23">
        <v>0</v>
      </c>
    </row>
    <row r="89" spans="1:20" ht="18.75" x14ac:dyDescent="0.3">
      <c r="A89" s="112"/>
      <c r="B89" s="21" t="s">
        <v>20</v>
      </c>
      <c r="C89" s="21">
        <v>252</v>
      </c>
      <c r="D89" s="149" t="s">
        <v>46</v>
      </c>
      <c r="E89" s="149"/>
      <c r="F89" s="149"/>
      <c r="G89" s="149"/>
      <c r="H89" s="149"/>
      <c r="I89" s="24">
        <v>150</v>
      </c>
      <c r="J89" s="24">
        <v>180</v>
      </c>
      <c r="K89" s="25">
        <v>3.4</v>
      </c>
      <c r="L89" s="25">
        <v>4.0999999999999996</v>
      </c>
      <c r="M89" s="25">
        <v>3.78</v>
      </c>
      <c r="N89" s="25">
        <v>4.5</v>
      </c>
      <c r="O89" s="25">
        <v>16.7</v>
      </c>
      <c r="P89" s="25">
        <v>19.3</v>
      </c>
      <c r="Q89" s="25">
        <v>109</v>
      </c>
      <c r="R89" s="25">
        <v>134</v>
      </c>
      <c r="S89" s="25">
        <v>5.35</v>
      </c>
      <c r="T89" s="25">
        <v>6.6</v>
      </c>
    </row>
    <row r="90" spans="1:20" ht="19.5" thickBot="1" x14ac:dyDescent="0.35">
      <c r="A90" s="113"/>
      <c r="B90" s="26" t="s">
        <v>22</v>
      </c>
      <c r="C90" s="26">
        <v>16</v>
      </c>
      <c r="D90" s="150" t="s">
        <v>23</v>
      </c>
      <c r="E90" s="150"/>
      <c r="F90" s="150"/>
      <c r="G90" s="150"/>
      <c r="H90" s="150"/>
      <c r="I90" s="27" t="s">
        <v>24</v>
      </c>
      <c r="J90" s="27" t="s">
        <v>25</v>
      </c>
      <c r="K90" s="28">
        <v>1.5</v>
      </c>
      <c r="L90" s="28">
        <v>2.1</v>
      </c>
      <c r="M90" s="28">
        <v>4.5</v>
      </c>
      <c r="N90" s="28">
        <v>6.6</v>
      </c>
      <c r="O90" s="28">
        <v>8.8000000000000007</v>
      </c>
      <c r="P90" s="28">
        <v>12.9</v>
      </c>
      <c r="Q90" s="28">
        <v>81.599999999999994</v>
      </c>
      <c r="R90" s="28">
        <v>119</v>
      </c>
      <c r="S90" s="28">
        <v>0</v>
      </c>
      <c r="T90" s="28">
        <v>0</v>
      </c>
    </row>
    <row r="91" spans="1:20" ht="19.5" thickBot="1" x14ac:dyDescent="0.35">
      <c r="A91" s="2"/>
      <c r="B91" s="74"/>
      <c r="C91" s="74"/>
      <c r="D91" s="151" t="s">
        <v>26</v>
      </c>
      <c r="E91" s="151"/>
      <c r="F91" s="151"/>
      <c r="G91" s="151"/>
      <c r="H91" s="152"/>
      <c r="I91" s="30">
        <v>334</v>
      </c>
      <c r="J91" s="30">
        <v>425</v>
      </c>
      <c r="K91" s="31">
        <f>SUM(K88:K90)</f>
        <v>6.43</v>
      </c>
      <c r="L91" s="31">
        <f>SUM(K88:K90)</f>
        <v>6.43</v>
      </c>
      <c r="M91" s="31">
        <f>SUM(M88:M90)</f>
        <v>8.51</v>
      </c>
      <c r="N91" s="31">
        <f t="shared" ref="N91:T91" si="12">SUM(N88:N90)</f>
        <v>11.399999999999999</v>
      </c>
      <c r="O91" s="31">
        <f t="shared" si="12"/>
        <v>25.62</v>
      </c>
      <c r="P91" s="31">
        <f t="shared" si="12"/>
        <v>32.36</v>
      </c>
      <c r="Q91" s="31">
        <f t="shared" si="12"/>
        <v>253.35</v>
      </c>
      <c r="R91" s="31">
        <f t="shared" si="12"/>
        <v>336.65999999999997</v>
      </c>
      <c r="S91" s="31">
        <f t="shared" si="12"/>
        <v>5.35</v>
      </c>
      <c r="T91" s="32">
        <f t="shared" si="12"/>
        <v>6.6</v>
      </c>
    </row>
    <row r="92" spans="1:20" ht="18.75" x14ac:dyDescent="0.3">
      <c r="A92" s="2"/>
      <c r="B92" s="92"/>
      <c r="C92" s="93"/>
      <c r="D92" s="148" t="s">
        <v>27</v>
      </c>
      <c r="E92" s="148"/>
      <c r="F92" s="148"/>
      <c r="G92" s="148"/>
      <c r="H92" s="153"/>
      <c r="I92" s="35"/>
      <c r="J92" s="35"/>
      <c r="K92" s="36"/>
      <c r="L92" s="36"/>
      <c r="M92" s="35"/>
      <c r="N92" s="35"/>
      <c r="O92" s="37"/>
      <c r="P92" s="37"/>
      <c r="Q92" s="38"/>
      <c r="R92" s="38"/>
      <c r="S92" s="35"/>
      <c r="T92" s="35"/>
    </row>
    <row r="93" spans="1:20" ht="18.75" x14ac:dyDescent="0.3">
      <c r="A93" s="49"/>
      <c r="B93" s="94" t="s">
        <v>18</v>
      </c>
      <c r="C93" s="39">
        <v>61</v>
      </c>
      <c r="D93" s="154" t="s">
        <v>64</v>
      </c>
      <c r="E93" s="154"/>
      <c r="F93" s="154"/>
      <c r="G93" s="154"/>
      <c r="H93" s="154"/>
      <c r="I93" s="40">
        <v>150</v>
      </c>
      <c r="J93" s="40">
        <v>250</v>
      </c>
      <c r="K93" s="41">
        <v>1.2</v>
      </c>
      <c r="L93" s="41">
        <v>2</v>
      </c>
      <c r="M93" s="41">
        <v>1.1599999999999999</v>
      </c>
      <c r="N93" s="41">
        <v>1.93</v>
      </c>
      <c r="O93" s="41">
        <v>8.6999999999999993</v>
      </c>
      <c r="P93" s="41">
        <v>14</v>
      </c>
      <c r="Q93" s="41">
        <v>64.8</v>
      </c>
      <c r="R93" s="41">
        <v>108</v>
      </c>
      <c r="S93" s="41">
        <v>3.15</v>
      </c>
      <c r="T93" s="41">
        <v>5.25</v>
      </c>
    </row>
    <row r="94" spans="1:20" ht="18.75" x14ac:dyDescent="0.3">
      <c r="A94" s="12"/>
      <c r="B94" s="94"/>
      <c r="C94" s="39"/>
      <c r="D94" s="154" t="s">
        <v>59</v>
      </c>
      <c r="E94" s="154"/>
      <c r="F94" s="154"/>
      <c r="G94" s="154"/>
      <c r="H94" s="155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spans="1:20" ht="18.75" x14ac:dyDescent="0.3">
      <c r="A95" s="49"/>
      <c r="B95" s="94" t="s">
        <v>20</v>
      </c>
      <c r="C95" s="39">
        <v>77</v>
      </c>
      <c r="D95" s="44" t="s">
        <v>65</v>
      </c>
      <c r="E95" s="44"/>
      <c r="F95" s="44"/>
      <c r="G95" s="44"/>
      <c r="H95" s="44"/>
      <c r="I95" s="24">
        <v>150</v>
      </c>
      <c r="J95" s="24">
        <v>200</v>
      </c>
      <c r="K95" s="25">
        <v>14.04</v>
      </c>
      <c r="L95" s="25">
        <v>18.75</v>
      </c>
      <c r="M95" s="25">
        <v>17.04</v>
      </c>
      <c r="N95" s="25">
        <v>22.75</v>
      </c>
      <c r="O95" s="25">
        <v>14.1</v>
      </c>
      <c r="P95" s="25">
        <v>18.8</v>
      </c>
      <c r="Q95" s="25">
        <v>266.39999999999998</v>
      </c>
      <c r="R95" s="25">
        <v>355</v>
      </c>
      <c r="S95" s="25">
        <v>8.49</v>
      </c>
      <c r="T95" s="25">
        <v>11.2</v>
      </c>
    </row>
    <row r="96" spans="1:20" ht="18.75" x14ac:dyDescent="0.3">
      <c r="A96" s="49"/>
      <c r="B96" s="94" t="s">
        <v>22</v>
      </c>
      <c r="C96" s="114">
        <v>241</v>
      </c>
      <c r="D96" s="115" t="s">
        <v>53</v>
      </c>
      <c r="E96" s="115"/>
      <c r="F96" s="115"/>
      <c r="G96" s="115"/>
      <c r="H96" s="115"/>
      <c r="I96" s="116">
        <v>150</v>
      </c>
      <c r="J96" s="116">
        <v>180</v>
      </c>
      <c r="K96" s="25">
        <v>0.78</v>
      </c>
      <c r="L96" s="25">
        <v>1.04</v>
      </c>
      <c r="M96" s="25">
        <v>0</v>
      </c>
      <c r="N96" s="25">
        <v>0</v>
      </c>
      <c r="O96" s="25">
        <v>20.22</v>
      </c>
      <c r="P96" s="25">
        <v>26.96</v>
      </c>
      <c r="Q96" s="25">
        <v>81</v>
      </c>
      <c r="R96" s="25">
        <v>107.44</v>
      </c>
      <c r="S96" s="25">
        <v>0.6</v>
      </c>
      <c r="T96" s="25">
        <v>0.8</v>
      </c>
    </row>
    <row r="97" spans="1:20" ht="18.75" x14ac:dyDescent="0.3">
      <c r="A97" s="49"/>
      <c r="B97" s="94" t="s">
        <v>32</v>
      </c>
      <c r="C97" s="39">
        <v>701</v>
      </c>
      <c r="D97" s="44" t="s">
        <v>35</v>
      </c>
      <c r="E97" s="44"/>
      <c r="F97" s="44"/>
      <c r="G97" s="44"/>
      <c r="H97" s="44"/>
      <c r="I97" s="24">
        <v>30</v>
      </c>
      <c r="J97" s="24">
        <v>40</v>
      </c>
      <c r="K97" s="25">
        <v>3.68</v>
      </c>
      <c r="L97" s="25">
        <v>4.91</v>
      </c>
      <c r="M97" s="25">
        <v>1.28</v>
      </c>
      <c r="N97" s="25">
        <v>1.71</v>
      </c>
      <c r="O97" s="25">
        <v>25.12</v>
      </c>
      <c r="P97" s="25">
        <v>33.49</v>
      </c>
      <c r="Q97" s="25">
        <v>128.66</v>
      </c>
      <c r="R97" s="25">
        <v>171.54</v>
      </c>
      <c r="S97" s="25">
        <v>0</v>
      </c>
      <c r="T97" s="25">
        <v>0</v>
      </c>
    </row>
    <row r="98" spans="1:20" ht="18.75" x14ac:dyDescent="0.3">
      <c r="A98" s="49"/>
      <c r="B98" s="94" t="s">
        <v>34</v>
      </c>
      <c r="C98" s="39">
        <v>700</v>
      </c>
      <c r="D98" s="46" t="s">
        <v>37</v>
      </c>
      <c r="E98" s="46"/>
      <c r="F98" s="46"/>
      <c r="G98" s="46"/>
      <c r="H98" s="46"/>
      <c r="I98" s="47">
        <v>40</v>
      </c>
      <c r="J98" s="47">
        <v>50</v>
      </c>
      <c r="K98" s="28">
        <v>2.4</v>
      </c>
      <c r="L98" s="28">
        <v>3</v>
      </c>
      <c r="M98" s="28">
        <v>0.4</v>
      </c>
      <c r="N98" s="28">
        <v>0.5</v>
      </c>
      <c r="O98" s="28">
        <v>17.73</v>
      </c>
      <c r="P98" s="28">
        <v>22.17</v>
      </c>
      <c r="Q98" s="48">
        <v>75.599999999999994</v>
      </c>
      <c r="R98" s="48">
        <v>94.5</v>
      </c>
      <c r="S98" s="28">
        <v>0</v>
      </c>
      <c r="T98" s="28">
        <v>0</v>
      </c>
    </row>
    <row r="99" spans="1:20" ht="19.5" thickBot="1" x14ac:dyDescent="0.35">
      <c r="A99" s="12"/>
      <c r="B99" s="95" t="s">
        <v>36</v>
      </c>
      <c r="C99" s="96"/>
      <c r="D99" s="97"/>
      <c r="E99" s="97"/>
      <c r="F99" s="97"/>
      <c r="G99" s="97"/>
      <c r="H99" s="98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</row>
    <row r="100" spans="1:20" ht="19.5" thickBot="1" x14ac:dyDescent="0.35">
      <c r="A100" s="49"/>
      <c r="B100" s="79"/>
      <c r="C100" s="99"/>
      <c r="D100" s="100" t="s">
        <v>38</v>
      </c>
      <c r="E100" s="52"/>
      <c r="F100" s="52"/>
      <c r="G100" s="52"/>
      <c r="H100" s="53"/>
      <c r="I100" s="30">
        <f t="shared" ref="I100:T100" si="13">SUM(I93:I98)</f>
        <v>520</v>
      </c>
      <c r="J100" s="30">
        <f t="shared" si="13"/>
        <v>720</v>
      </c>
      <c r="K100" s="31">
        <f t="shared" si="13"/>
        <v>22.099999999999998</v>
      </c>
      <c r="L100" s="31">
        <f t="shared" si="13"/>
        <v>29.7</v>
      </c>
      <c r="M100" s="30">
        <f t="shared" si="13"/>
        <v>19.88</v>
      </c>
      <c r="N100" s="30">
        <f t="shared" si="13"/>
        <v>26.89</v>
      </c>
      <c r="O100" s="30">
        <f t="shared" si="13"/>
        <v>85.87</v>
      </c>
      <c r="P100" s="30">
        <f t="shared" si="13"/>
        <v>115.42</v>
      </c>
      <c r="Q100" s="30">
        <f t="shared" si="13"/>
        <v>616.46</v>
      </c>
      <c r="R100" s="30">
        <f t="shared" si="13"/>
        <v>836.48</v>
      </c>
      <c r="S100" s="30">
        <f t="shared" si="13"/>
        <v>12.24</v>
      </c>
      <c r="T100" s="54">
        <f t="shared" si="13"/>
        <v>17.25</v>
      </c>
    </row>
    <row r="101" spans="1:20" ht="18.75" x14ac:dyDescent="0.3">
      <c r="A101" s="12"/>
      <c r="B101" s="101"/>
      <c r="C101" s="15"/>
      <c r="D101" s="148" t="s">
        <v>39</v>
      </c>
      <c r="E101" s="148"/>
      <c r="F101" s="148"/>
      <c r="G101" s="148"/>
      <c r="H101" s="153"/>
      <c r="I101" s="35"/>
      <c r="J101" s="35"/>
      <c r="K101" s="37"/>
      <c r="L101" s="56"/>
      <c r="M101" s="35"/>
      <c r="N101" s="35"/>
      <c r="O101" s="36"/>
      <c r="P101" s="37"/>
      <c r="Q101" s="38"/>
      <c r="R101" s="38"/>
      <c r="S101" s="35"/>
      <c r="T101" s="35"/>
    </row>
    <row r="102" spans="1:20" ht="18.75" x14ac:dyDescent="0.3">
      <c r="A102" s="49"/>
      <c r="B102" s="94" t="s">
        <v>18</v>
      </c>
      <c r="C102" s="39">
        <v>458</v>
      </c>
      <c r="D102" s="57" t="s">
        <v>66</v>
      </c>
      <c r="E102" s="57"/>
      <c r="F102" s="57"/>
      <c r="G102" s="57"/>
      <c r="H102" s="58"/>
      <c r="I102" s="24">
        <v>50</v>
      </c>
      <c r="J102" s="24">
        <v>80</v>
      </c>
      <c r="K102" s="25">
        <v>6.59</v>
      </c>
      <c r="L102" s="25">
        <v>8.5399999999999991</v>
      </c>
      <c r="M102" s="25">
        <v>3.92</v>
      </c>
      <c r="N102" s="25">
        <v>6.25</v>
      </c>
      <c r="O102" s="25">
        <v>2.85</v>
      </c>
      <c r="P102" s="25">
        <v>3.35</v>
      </c>
      <c r="Q102" s="25">
        <v>152.54</v>
      </c>
      <c r="R102" s="25">
        <v>243.69</v>
      </c>
      <c r="S102" s="25">
        <v>0.03</v>
      </c>
      <c r="T102" s="25">
        <v>0.05</v>
      </c>
    </row>
    <row r="103" spans="1:20" ht="18.75" x14ac:dyDescent="0.3">
      <c r="A103" s="49"/>
      <c r="B103" s="94" t="s">
        <v>20</v>
      </c>
      <c r="C103" s="117"/>
      <c r="D103" s="118" t="s">
        <v>67</v>
      </c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spans="1:20" ht="19.5" thickBot="1" x14ac:dyDescent="0.35">
      <c r="A104" s="49"/>
      <c r="B104" s="102" t="s">
        <v>22</v>
      </c>
      <c r="C104" s="78">
        <v>263</v>
      </c>
      <c r="D104" s="57" t="s">
        <v>41</v>
      </c>
      <c r="E104" s="57"/>
      <c r="F104" s="57"/>
      <c r="G104" s="57"/>
      <c r="H104" s="58"/>
      <c r="I104" s="24">
        <v>150</v>
      </c>
      <c r="J104" s="24">
        <v>180</v>
      </c>
      <c r="K104" s="25">
        <v>9</v>
      </c>
      <c r="L104" s="25">
        <v>10.8</v>
      </c>
      <c r="M104" s="25">
        <v>2.2999999999999998</v>
      </c>
      <c r="N104" s="25">
        <v>2.8</v>
      </c>
      <c r="O104" s="25">
        <v>9.75</v>
      </c>
      <c r="P104" s="25">
        <v>11.7</v>
      </c>
      <c r="Q104" s="25">
        <v>37</v>
      </c>
      <c r="R104" s="25">
        <v>44.4</v>
      </c>
      <c r="S104" s="25">
        <v>4.5</v>
      </c>
      <c r="T104" s="25">
        <v>5.4</v>
      </c>
    </row>
    <row r="105" spans="1:20" ht="19.5" thickBot="1" x14ac:dyDescent="0.35">
      <c r="A105" s="49"/>
      <c r="B105" s="80"/>
      <c r="C105" s="81"/>
      <c r="D105" s="82" t="s">
        <v>42</v>
      </c>
      <c r="E105" s="64"/>
      <c r="F105" s="64"/>
      <c r="G105" s="64"/>
      <c r="H105" s="65"/>
      <c r="I105" s="66">
        <f t="shared" ref="I105:T105" si="14">SUM(I102:I104)</f>
        <v>200</v>
      </c>
      <c r="J105" s="66">
        <f t="shared" si="14"/>
        <v>260</v>
      </c>
      <c r="K105" s="30">
        <f t="shared" si="14"/>
        <v>15.59</v>
      </c>
      <c r="L105" s="30">
        <f t="shared" si="14"/>
        <v>19.34</v>
      </c>
      <c r="M105" s="30">
        <f t="shared" si="14"/>
        <v>6.22</v>
      </c>
      <c r="N105" s="30">
        <f t="shared" si="14"/>
        <v>9.0500000000000007</v>
      </c>
      <c r="O105" s="31">
        <f t="shared" si="14"/>
        <v>12.6</v>
      </c>
      <c r="P105" s="30">
        <f t="shared" si="14"/>
        <v>15.049999999999999</v>
      </c>
      <c r="Q105" s="66">
        <f t="shared" si="14"/>
        <v>189.54</v>
      </c>
      <c r="R105" s="66">
        <f t="shared" si="14"/>
        <v>288.08999999999997</v>
      </c>
      <c r="S105" s="66">
        <f t="shared" si="14"/>
        <v>4.53</v>
      </c>
      <c r="T105" s="83">
        <f t="shared" si="14"/>
        <v>5.45</v>
      </c>
    </row>
    <row r="106" spans="1:20" ht="19.5" thickBot="1" x14ac:dyDescent="0.35">
      <c r="A106" s="49"/>
      <c r="B106" s="80"/>
      <c r="C106" s="81"/>
      <c r="D106" s="82" t="s">
        <v>43</v>
      </c>
      <c r="E106" s="64"/>
      <c r="F106" s="64"/>
      <c r="G106" s="64"/>
      <c r="H106" s="65"/>
      <c r="I106" s="69">
        <f t="shared" ref="I106:T106" si="15">I91+I100+I105</f>
        <v>1054</v>
      </c>
      <c r="J106" s="69">
        <f t="shared" si="15"/>
        <v>1405</v>
      </c>
      <c r="K106" s="70">
        <f t="shared" si="15"/>
        <v>44.12</v>
      </c>
      <c r="L106" s="70">
        <f t="shared" si="15"/>
        <v>55.47</v>
      </c>
      <c r="M106" s="70">
        <f t="shared" si="15"/>
        <v>34.61</v>
      </c>
      <c r="N106" s="70">
        <f t="shared" si="15"/>
        <v>47.34</v>
      </c>
      <c r="O106" s="70">
        <f t="shared" si="15"/>
        <v>124.09</v>
      </c>
      <c r="P106" s="70">
        <f t="shared" si="15"/>
        <v>162.83000000000001</v>
      </c>
      <c r="Q106" s="31">
        <f t="shared" si="15"/>
        <v>1059.3500000000001</v>
      </c>
      <c r="R106" s="31">
        <f t="shared" si="15"/>
        <v>1461.2299999999998</v>
      </c>
      <c r="S106" s="105">
        <f t="shared" si="15"/>
        <v>22.12</v>
      </c>
      <c r="T106" s="106">
        <f t="shared" si="15"/>
        <v>29.3</v>
      </c>
    </row>
    <row r="107" spans="1:20" ht="18.75" x14ac:dyDescent="0.3">
      <c r="A107" s="49"/>
      <c r="B107" s="10"/>
      <c r="C107" s="119"/>
      <c r="D107" s="120"/>
      <c r="E107" s="120"/>
      <c r="F107" s="120"/>
      <c r="G107" s="120"/>
      <c r="H107" s="120"/>
      <c r="I107" s="110"/>
      <c r="J107" s="110"/>
      <c r="K107" s="111"/>
      <c r="L107" s="121"/>
      <c r="M107" s="110"/>
      <c r="N107" s="110"/>
      <c r="O107" s="122"/>
      <c r="P107" s="111"/>
      <c r="Q107" s="9"/>
      <c r="R107" s="9"/>
      <c r="S107" s="110"/>
      <c r="T107" s="110"/>
    </row>
    <row r="108" spans="1:20" ht="18.75" x14ac:dyDescent="0.3">
      <c r="A108" s="2"/>
      <c r="B108" s="1" t="s">
        <v>0</v>
      </c>
      <c r="C108" s="1"/>
    </row>
    <row r="109" spans="1:20" ht="26.25" x14ac:dyDescent="0.4">
      <c r="A109" s="49"/>
      <c r="B109" s="3" t="s">
        <v>1</v>
      </c>
      <c r="C109" s="3"/>
      <c r="D109" s="4"/>
      <c r="E109" s="4"/>
      <c r="F109" s="5" t="s">
        <v>2</v>
      </c>
      <c r="G109" s="6"/>
      <c r="H109" s="6"/>
      <c r="I109" s="6"/>
      <c r="J109" s="6"/>
      <c r="K109" s="6"/>
      <c r="L109" s="2"/>
      <c r="M109" s="2"/>
      <c r="N109" s="2"/>
      <c r="O109" s="7"/>
      <c r="P109" s="7"/>
      <c r="Q109" s="8"/>
    </row>
    <row r="110" spans="1:20" ht="27" thickBot="1" x14ac:dyDescent="0.45">
      <c r="A110" s="12"/>
      <c r="B110" s="9"/>
      <c r="C110" s="9"/>
      <c r="D110" s="10"/>
      <c r="E110" s="10"/>
      <c r="F110" s="10"/>
      <c r="G110" s="10"/>
      <c r="J110" s="142" t="s">
        <v>68</v>
      </c>
      <c r="K110" s="142"/>
      <c r="L110" s="10"/>
      <c r="M110" s="10"/>
      <c r="N110" s="9"/>
      <c r="O110" s="9"/>
      <c r="P110" s="9"/>
      <c r="Q110" s="8"/>
      <c r="R110" s="8"/>
      <c r="S110" s="9"/>
      <c r="T110" s="9"/>
    </row>
    <row r="111" spans="1:20" ht="19.5" thickBot="1" x14ac:dyDescent="0.35">
      <c r="A111" s="49"/>
      <c r="B111" s="143" t="s">
        <v>4</v>
      </c>
      <c r="C111" s="145" t="s">
        <v>5</v>
      </c>
      <c r="D111" s="133" t="s">
        <v>6</v>
      </c>
      <c r="E111" s="137"/>
      <c r="F111" s="137"/>
      <c r="G111" s="137"/>
      <c r="H111" s="134"/>
      <c r="I111" s="133" t="s">
        <v>7</v>
      </c>
      <c r="J111" s="134"/>
      <c r="K111" s="139" t="s">
        <v>8</v>
      </c>
      <c r="L111" s="147"/>
      <c r="M111" s="147"/>
      <c r="N111" s="147"/>
      <c r="O111" s="147"/>
      <c r="P111" s="140"/>
      <c r="Q111" s="133" t="s">
        <v>9</v>
      </c>
      <c r="R111" s="134"/>
      <c r="S111" s="137" t="s">
        <v>10</v>
      </c>
      <c r="T111" s="134"/>
    </row>
    <row r="112" spans="1:20" ht="19.5" thickBot="1" x14ac:dyDescent="0.35">
      <c r="A112" s="49"/>
      <c r="B112" s="144"/>
      <c r="C112" s="146"/>
      <c r="D112" s="135"/>
      <c r="E112" s="138"/>
      <c r="F112" s="138"/>
      <c r="G112" s="138"/>
      <c r="H112" s="136"/>
      <c r="I112" s="135" t="s">
        <v>11</v>
      </c>
      <c r="J112" s="136"/>
      <c r="K112" s="139" t="s">
        <v>12</v>
      </c>
      <c r="L112" s="140"/>
      <c r="M112" s="139" t="s">
        <v>13</v>
      </c>
      <c r="N112" s="140"/>
      <c r="O112" s="141" t="s">
        <v>14</v>
      </c>
      <c r="P112" s="141"/>
      <c r="Q112" s="135"/>
      <c r="R112" s="136"/>
      <c r="S112" s="138"/>
      <c r="T112" s="136"/>
    </row>
    <row r="113" spans="1:20" ht="19.5" thickBot="1" x14ac:dyDescent="0.35">
      <c r="A113" s="49"/>
      <c r="B113" s="14"/>
      <c r="C113" s="15"/>
      <c r="D113" s="148" t="s">
        <v>15</v>
      </c>
      <c r="E113" s="148"/>
      <c r="F113" s="148"/>
      <c r="G113" s="148"/>
      <c r="H113" s="148"/>
      <c r="I113" s="16" t="s">
        <v>16</v>
      </c>
      <c r="J113" s="17" t="s">
        <v>17</v>
      </c>
      <c r="K113" s="16" t="s">
        <v>16</v>
      </c>
      <c r="L113" s="17" t="s">
        <v>17</v>
      </c>
      <c r="M113" s="16" t="s">
        <v>16</v>
      </c>
      <c r="N113" s="17" t="s">
        <v>17</v>
      </c>
      <c r="O113" s="16" t="s">
        <v>16</v>
      </c>
      <c r="P113" s="17" t="s">
        <v>17</v>
      </c>
      <c r="Q113" s="16" t="s">
        <v>16</v>
      </c>
      <c r="R113" s="17" t="s">
        <v>17</v>
      </c>
      <c r="S113" s="16" t="s">
        <v>16</v>
      </c>
      <c r="T113" s="20" t="s">
        <v>17</v>
      </c>
    </row>
    <row r="114" spans="1:20" ht="18.75" x14ac:dyDescent="0.3">
      <c r="A114" s="49"/>
      <c r="B114" s="21" t="s">
        <v>18</v>
      </c>
      <c r="C114" s="21">
        <v>272</v>
      </c>
      <c r="D114" s="149" t="s">
        <v>69</v>
      </c>
      <c r="E114" s="149"/>
      <c r="F114" s="149"/>
      <c r="G114" s="149"/>
      <c r="H114" s="149"/>
      <c r="I114" s="22">
        <v>150</v>
      </c>
      <c r="J114" s="22">
        <v>200</v>
      </c>
      <c r="K114" s="23">
        <v>3.27</v>
      </c>
      <c r="L114" s="23">
        <v>4.3600000000000003</v>
      </c>
      <c r="M114" s="23">
        <v>0.44</v>
      </c>
      <c r="N114" s="23">
        <v>0.57999999999999996</v>
      </c>
      <c r="O114" s="23">
        <v>0.36</v>
      </c>
      <c r="P114" s="23">
        <v>0.48</v>
      </c>
      <c r="Q114" s="23">
        <v>105.75</v>
      </c>
      <c r="R114" s="23">
        <v>141</v>
      </c>
      <c r="S114" s="23">
        <v>0</v>
      </c>
      <c r="T114" s="23">
        <v>0</v>
      </c>
    </row>
    <row r="115" spans="1:20" ht="18.75" x14ac:dyDescent="0.3">
      <c r="A115" s="49"/>
      <c r="B115" s="21" t="s">
        <v>20</v>
      </c>
      <c r="C115" s="21">
        <v>248</v>
      </c>
      <c r="D115" s="149" t="s">
        <v>21</v>
      </c>
      <c r="E115" s="149"/>
      <c r="F115" s="149"/>
      <c r="G115" s="149"/>
      <c r="H115" s="149"/>
      <c r="I115" s="24">
        <v>150</v>
      </c>
      <c r="J115" s="24">
        <v>180</v>
      </c>
      <c r="K115" s="25">
        <v>3.47</v>
      </c>
      <c r="L115" s="25">
        <v>4.62</v>
      </c>
      <c r="M115" s="25">
        <v>3</v>
      </c>
      <c r="N115" s="25">
        <v>3.94</v>
      </c>
      <c r="O115" s="25">
        <v>23.43</v>
      </c>
      <c r="P115" s="25">
        <v>31.24</v>
      </c>
      <c r="Q115" s="25">
        <v>133.16999999999999</v>
      </c>
      <c r="R115" s="25">
        <v>177.56</v>
      </c>
      <c r="S115" s="25">
        <v>1.3</v>
      </c>
      <c r="T115" s="25">
        <v>1.7</v>
      </c>
    </row>
    <row r="116" spans="1:20" ht="19.5" thickBot="1" x14ac:dyDescent="0.35">
      <c r="A116" s="49"/>
      <c r="B116" s="26" t="s">
        <v>22</v>
      </c>
      <c r="C116" s="26">
        <v>16</v>
      </c>
      <c r="D116" s="150" t="s">
        <v>23</v>
      </c>
      <c r="E116" s="150"/>
      <c r="F116" s="150"/>
      <c r="G116" s="150"/>
      <c r="H116" s="150"/>
      <c r="I116" s="27" t="s">
        <v>24</v>
      </c>
      <c r="J116" s="27" t="s">
        <v>25</v>
      </c>
      <c r="K116" s="28">
        <v>1.5</v>
      </c>
      <c r="L116" s="28">
        <v>2.1</v>
      </c>
      <c r="M116" s="28">
        <v>4.5</v>
      </c>
      <c r="N116" s="28">
        <v>6.6</v>
      </c>
      <c r="O116" s="28">
        <v>8.8000000000000007</v>
      </c>
      <c r="P116" s="28">
        <v>12.9</v>
      </c>
      <c r="Q116" s="28">
        <v>81.599999999999994</v>
      </c>
      <c r="R116" s="28">
        <v>119</v>
      </c>
      <c r="S116" s="28">
        <v>0</v>
      </c>
      <c r="T116" s="28">
        <v>0</v>
      </c>
    </row>
    <row r="117" spans="1:20" ht="19.5" thickBot="1" x14ac:dyDescent="0.35">
      <c r="A117" s="49"/>
      <c r="B117" s="74"/>
      <c r="C117" s="29"/>
      <c r="D117" s="151" t="s">
        <v>26</v>
      </c>
      <c r="E117" s="151"/>
      <c r="F117" s="151"/>
      <c r="G117" s="151"/>
      <c r="H117" s="152"/>
      <c r="I117" s="30">
        <v>334</v>
      </c>
      <c r="J117" s="30">
        <v>425</v>
      </c>
      <c r="K117" s="31">
        <f>SUM(K114:K116)</f>
        <v>8.24</v>
      </c>
      <c r="L117" s="31">
        <f>SUM(K114:K116)</f>
        <v>8.24</v>
      </c>
      <c r="M117" s="31">
        <f>SUM(M114:M116)</f>
        <v>7.9399999999999995</v>
      </c>
      <c r="N117" s="31">
        <f t="shared" ref="N117:T117" si="16">SUM(N114:N116)</f>
        <v>11.12</v>
      </c>
      <c r="O117" s="31">
        <f t="shared" si="16"/>
        <v>32.590000000000003</v>
      </c>
      <c r="P117" s="31">
        <f t="shared" si="16"/>
        <v>44.62</v>
      </c>
      <c r="Q117" s="31">
        <f t="shared" si="16"/>
        <v>320.52</v>
      </c>
      <c r="R117" s="31">
        <f t="shared" si="16"/>
        <v>437.56</v>
      </c>
      <c r="S117" s="31">
        <f t="shared" si="16"/>
        <v>1.3</v>
      </c>
      <c r="T117" s="32">
        <f t="shared" si="16"/>
        <v>1.7</v>
      </c>
    </row>
    <row r="118" spans="1:20" ht="18.75" x14ac:dyDescent="0.3">
      <c r="A118" s="112"/>
      <c r="B118" s="75"/>
      <c r="C118" s="76"/>
      <c r="D118" s="148" t="s">
        <v>27</v>
      </c>
      <c r="E118" s="148"/>
      <c r="F118" s="148"/>
      <c r="G118" s="148"/>
      <c r="H118" s="153"/>
      <c r="I118" s="35"/>
      <c r="J118" s="35"/>
      <c r="K118" s="36"/>
      <c r="L118" s="36"/>
      <c r="M118" s="35"/>
      <c r="N118" s="35"/>
      <c r="O118" s="37"/>
      <c r="P118" s="37"/>
      <c r="Q118" s="38"/>
      <c r="R118" s="38"/>
      <c r="S118" s="35"/>
      <c r="T118" s="35"/>
    </row>
    <row r="119" spans="1:20" ht="18.75" x14ac:dyDescent="0.3">
      <c r="A119" s="112"/>
      <c r="B119" s="39" t="s">
        <v>18</v>
      </c>
      <c r="C119" s="77">
        <v>67</v>
      </c>
      <c r="D119" s="154" t="s">
        <v>70</v>
      </c>
      <c r="E119" s="154"/>
      <c r="F119" s="154"/>
      <c r="G119" s="154"/>
      <c r="H119" s="154"/>
      <c r="I119" s="24" t="s">
        <v>71</v>
      </c>
      <c r="J119" s="24" t="s">
        <v>72</v>
      </c>
      <c r="K119" s="25">
        <v>1.2</v>
      </c>
      <c r="L119" s="25">
        <v>2</v>
      </c>
      <c r="M119" s="25">
        <v>3.11</v>
      </c>
      <c r="N119" s="25">
        <v>5.18</v>
      </c>
      <c r="O119" s="25">
        <v>9</v>
      </c>
      <c r="P119" s="25">
        <v>14.8</v>
      </c>
      <c r="Q119" s="25">
        <v>81.8</v>
      </c>
      <c r="R119" s="25">
        <v>136.44999999999999</v>
      </c>
      <c r="S119" s="25">
        <v>4.17</v>
      </c>
      <c r="T119" s="25">
        <v>6.95</v>
      </c>
    </row>
    <row r="120" spans="1:20" ht="18.75" x14ac:dyDescent="0.3">
      <c r="A120" s="2"/>
      <c r="B120" s="39" t="s">
        <v>20</v>
      </c>
      <c r="C120" s="77">
        <v>304</v>
      </c>
      <c r="D120" s="154" t="s">
        <v>73</v>
      </c>
      <c r="E120" s="154"/>
      <c r="F120" s="154"/>
      <c r="G120" s="154"/>
      <c r="H120" s="155"/>
      <c r="I120" s="40">
        <v>150</v>
      </c>
      <c r="J120" s="40">
        <v>200</v>
      </c>
      <c r="K120" s="41">
        <v>14.17</v>
      </c>
      <c r="L120" s="41">
        <v>19.329999999999998</v>
      </c>
      <c r="M120" s="41">
        <v>12.96</v>
      </c>
      <c r="N120" s="41">
        <v>16.190000000000001</v>
      </c>
      <c r="O120" s="41">
        <v>25.08</v>
      </c>
      <c r="P120" s="41">
        <v>33.99</v>
      </c>
      <c r="Q120" s="41">
        <v>264</v>
      </c>
      <c r="R120" s="41">
        <v>359</v>
      </c>
      <c r="S120" s="41">
        <v>0.38</v>
      </c>
      <c r="T120" s="41">
        <v>0.96</v>
      </c>
    </row>
    <row r="121" spans="1:20" ht="18.75" x14ac:dyDescent="0.3">
      <c r="A121" s="2"/>
      <c r="B121" s="39" t="s">
        <v>22</v>
      </c>
      <c r="C121" s="39">
        <v>233</v>
      </c>
      <c r="D121" s="44" t="s">
        <v>33</v>
      </c>
      <c r="E121" s="44"/>
      <c r="F121" s="44"/>
      <c r="G121" s="44"/>
      <c r="H121" s="44"/>
      <c r="I121" s="24">
        <v>150</v>
      </c>
      <c r="J121" s="24">
        <v>180</v>
      </c>
      <c r="K121" s="25">
        <v>0</v>
      </c>
      <c r="L121" s="25">
        <v>0</v>
      </c>
      <c r="M121" s="25">
        <v>0</v>
      </c>
      <c r="N121" s="25">
        <v>0</v>
      </c>
      <c r="O121" s="25">
        <v>8.35</v>
      </c>
      <c r="P121" s="25">
        <v>10.029999999999999</v>
      </c>
      <c r="Q121" s="25">
        <v>37.5</v>
      </c>
      <c r="R121" s="25">
        <v>45</v>
      </c>
      <c r="S121" s="25">
        <v>40</v>
      </c>
      <c r="T121" s="25">
        <v>40</v>
      </c>
    </row>
    <row r="122" spans="1:20" ht="18.75" x14ac:dyDescent="0.3">
      <c r="A122" s="49"/>
      <c r="B122" s="39" t="s">
        <v>32</v>
      </c>
      <c r="C122" s="39">
        <v>701</v>
      </c>
      <c r="D122" s="44" t="s">
        <v>35</v>
      </c>
      <c r="E122" s="44"/>
      <c r="F122" s="44"/>
      <c r="G122" s="44"/>
      <c r="H122" s="44"/>
      <c r="I122" s="24">
        <v>30</v>
      </c>
      <c r="J122" s="24">
        <v>40</v>
      </c>
      <c r="K122" s="25">
        <v>3.68</v>
      </c>
      <c r="L122" s="25">
        <v>4.91</v>
      </c>
      <c r="M122" s="25">
        <v>1.28</v>
      </c>
      <c r="N122" s="25">
        <v>1.71</v>
      </c>
      <c r="O122" s="25">
        <v>25.12</v>
      </c>
      <c r="P122" s="25">
        <v>33.49</v>
      </c>
      <c r="Q122" s="25">
        <v>128.66</v>
      </c>
      <c r="R122" s="25">
        <v>171.54</v>
      </c>
      <c r="S122" s="25">
        <v>0</v>
      </c>
      <c r="T122" s="25">
        <v>0</v>
      </c>
    </row>
    <row r="123" spans="1:20" ht="18.75" x14ac:dyDescent="0.3">
      <c r="A123" s="12"/>
      <c r="B123" s="39" t="s">
        <v>34</v>
      </c>
      <c r="C123" s="45">
        <v>700</v>
      </c>
      <c r="D123" s="46" t="s">
        <v>37</v>
      </c>
      <c r="E123" s="46"/>
      <c r="F123" s="46"/>
      <c r="G123" s="46"/>
      <c r="H123" s="46"/>
      <c r="I123" s="47">
        <v>40</v>
      </c>
      <c r="J123" s="47">
        <v>50</v>
      </c>
      <c r="K123" s="28">
        <v>2.4</v>
      </c>
      <c r="L123" s="28">
        <v>3</v>
      </c>
      <c r="M123" s="28">
        <v>0.4</v>
      </c>
      <c r="N123" s="28">
        <v>0.5</v>
      </c>
      <c r="O123" s="28">
        <v>17.73</v>
      </c>
      <c r="P123" s="28">
        <v>22.17</v>
      </c>
      <c r="Q123" s="48">
        <v>75.599999999999994</v>
      </c>
      <c r="R123" s="48">
        <v>94.5</v>
      </c>
      <c r="S123" s="28">
        <v>0</v>
      </c>
      <c r="T123" s="28">
        <v>0</v>
      </c>
    </row>
    <row r="124" spans="1:20" ht="18.75" x14ac:dyDescent="0.3">
      <c r="A124" s="49"/>
      <c r="B124" s="39" t="s">
        <v>36</v>
      </c>
      <c r="C124" s="39"/>
      <c r="D124" s="44"/>
      <c r="E124" s="44"/>
      <c r="F124" s="44"/>
      <c r="G124" s="44"/>
      <c r="H124" s="44"/>
      <c r="I124" s="24"/>
      <c r="J124" s="24"/>
      <c r="K124" s="25"/>
      <c r="L124" s="25"/>
      <c r="M124" s="25"/>
      <c r="N124" s="25"/>
      <c r="O124" s="25"/>
      <c r="P124" s="25"/>
      <c r="Q124" s="25"/>
      <c r="R124" s="25"/>
      <c r="S124" s="25"/>
      <c r="T124" s="25"/>
    </row>
    <row r="125" spans="1:20" ht="19.5" thickBot="1" x14ac:dyDescent="0.35">
      <c r="A125" s="49"/>
      <c r="B125" s="78" t="s">
        <v>54</v>
      </c>
      <c r="C125" s="45"/>
      <c r="D125" s="46"/>
      <c r="E125" s="46"/>
      <c r="F125" s="46"/>
      <c r="G125" s="46"/>
      <c r="H125" s="46"/>
      <c r="I125" s="47"/>
      <c r="J125" s="47"/>
      <c r="K125" s="28"/>
      <c r="L125" s="28"/>
      <c r="M125" s="28"/>
      <c r="N125" s="28"/>
      <c r="O125" s="28"/>
      <c r="P125" s="28"/>
      <c r="Q125" s="48"/>
      <c r="R125" s="48"/>
      <c r="S125" s="28"/>
      <c r="T125" s="28"/>
    </row>
    <row r="126" spans="1:20" ht="19.5" thickBot="1" x14ac:dyDescent="0.35">
      <c r="A126" s="49"/>
      <c r="B126" s="79"/>
      <c r="C126" s="51"/>
      <c r="D126" s="52" t="s">
        <v>38</v>
      </c>
      <c r="E126" s="52"/>
      <c r="F126" s="52"/>
      <c r="G126" s="52"/>
      <c r="H126" s="53"/>
      <c r="I126" s="30">
        <v>515</v>
      </c>
      <c r="J126" s="30">
        <v>706</v>
      </c>
      <c r="K126" s="31">
        <f t="shared" ref="K126:T126" si="17">SUM(K119:K125)</f>
        <v>21.45</v>
      </c>
      <c r="L126" s="31">
        <f t="shared" si="17"/>
        <v>29.24</v>
      </c>
      <c r="M126" s="30">
        <f t="shared" si="17"/>
        <v>17.75</v>
      </c>
      <c r="N126" s="30">
        <f t="shared" si="17"/>
        <v>23.580000000000002</v>
      </c>
      <c r="O126" s="30">
        <f t="shared" si="17"/>
        <v>85.28</v>
      </c>
      <c r="P126" s="30">
        <f t="shared" si="17"/>
        <v>114.48</v>
      </c>
      <c r="Q126" s="30">
        <f t="shared" si="17"/>
        <v>587.56000000000006</v>
      </c>
      <c r="R126" s="30">
        <f t="shared" si="17"/>
        <v>806.49</v>
      </c>
      <c r="S126" s="31">
        <f t="shared" si="17"/>
        <v>44.55</v>
      </c>
      <c r="T126" s="32">
        <f t="shared" si="17"/>
        <v>47.91</v>
      </c>
    </row>
    <row r="127" spans="1:20" ht="18.75" x14ac:dyDescent="0.3">
      <c r="A127" s="49"/>
      <c r="B127" s="33"/>
      <c r="C127" s="15"/>
      <c r="D127" s="148" t="s">
        <v>39</v>
      </c>
      <c r="E127" s="148"/>
      <c r="F127" s="148"/>
      <c r="G127" s="148"/>
      <c r="H127" s="153"/>
      <c r="I127" s="35"/>
      <c r="J127" s="35"/>
      <c r="K127" s="37"/>
      <c r="L127" s="56"/>
      <c r="M127" s="35"/>
      <c r="N127" s="35"/>
      <c r="O127" s="36"/>
      <c r="P127" s="37"/>
      <c r="Q127" s="38"/>
      <c r="R127" s="38"/>
      <c r="S127" s="35"/>
      <c r="T127" s="35"/>
    </row>
    <row r="128" spans="1:20" ht="18.75" x14ac:dyDescent="0.3">
      <c r="A128" s="12"/>
      <c r="B128" s="39" t="s">
        <v>18</v>
      </c>
      <c r="C128" s="39">
        <v>454</v>
      </c>
      <c r="D128" s="57" t="s">
        <v>74</v>
      </c>
      <c r="E128" s="57"/>
      <c r="F128" s="57"/>
      <c r="G128" s="57"/>
      <c r="H128" s="58"/>
      <c r="I128" s="24">
        <v>50</v>
      </c>
      <c r="J128" s="24">
        <v>80</v>
      </c>
      <c r="K128" s="25">
        <v>6.3</v>
      </c>
      <c r="L128" s="25">
        <v>10.08</v>
      </c>
      <c r="M128" s="25">
        <v>2.85</v>
      </c>
      <c r="N128" s="25">
        <v>4.5599999999999996</v>
      </c>
      <c r="O128" s="25">
        <v>18.149999999999999</v>
      </c>
      <c r="P128" s="25">
        <v>29.14</v>
      </c>
      <c r="Q128" s="25">
        <v>123</v>
      </c>
      <c r="R128" s="25">
        <v>196.8</v>
      </c>
      <c r="S128" s="25">
        <v>1.95</v>
      </c>
      <c r="T128" s="25">
        <v>3.51</v>
      </c>
    </row>
    <row r="129" spans="1:20" ht="18.75" x14ac:dyDescent="0.3">
      <c r="A129" s="49"/>
      <c r="B129" s="39"/>
      <c r="C129" s="39"/>
      <c r="D129" s="44" t="s">
        <v>75</v>
      </c>
      <c r="E129" s="44"/>
      <c r="F129" s="44"/>
      <c r="G129" s="44"/>
      <c r="H129" s="44"/>
      <c r="I129" s="24"/>
      <c r="J129" s="24"/>
      <c r="K129" s="25"/>
      <c r="L129" s="25"/>
      <c r="M129" s="25"/>
      <c r="N129" s="25"/>
      <c r="O129" s="25"/>
      <c r="P129" s="25"/>
      <c r="Q129" s="25"/>
      <c r="R129" s="25"/>
      <c r="S129" s="25"/>
      <c r="T129" s="25"/>
    </row>
    <row r="130" spans="1:20" ht="19.5" thickBot="1" x14ac:dyDescent="0.35">
      <c r="A130" s="12"/>
      <c r="B130" s="78" t="s">
        <v>20</v>
      </c>
      <c r="C130" s="78">
        <v>263</v>
      </c>
      <c r="D130" s="57" t="s">
        <v>41</v>
      </c>
      <c r="E130" s="57"/>
      <c r="F130" s="57"/>
      <c r="G130" s="57"/>
      <c r="H130" s="58"/>
      <c r="I130" s="24">
        <v>150</v>
      </c>
      <c r="J130" s="24">
        <v>180</v>
      </c>
      <c r="K130" s="25">
        <v>9</v>
      </c>
      <c r="L130" s="25">
        <v>10.8</v>
      </c>
      <c r="M130" s="25">
        <v>2.2999999999999998</v>
      </c>
      <c r="N130" s="25">
        <v>2.8</v>
      </c>
      <c r="O130" s="25">
        <v>9.75</v>
      </c>
      <c r="P130" s="25">
        <v>11.7</v>
      </c>
      <c r="Q130" s="25">
        <v>37</v>
      </c>
      <c r="R130" s="25">
        <v>44.4</v>
      </c>
      <c r="S130" s="25">
        <v>4.5</v>
      </c>
      <c r="T130" s="25">
        <v>5.4</v>
      </c>
    </row>
    <row r="131" spans="1:20" ht="19.5" thickBot="1" x14ac:dyDescent="0.35">
      <c r="A131" s="49"/>
      <c r="B131" s="80"/>
      <c r="C131" s="81"/>
      <c r="D131" s="82" t="s">
        <v>42</v>
      </c>
      <c r="E131" s="64"/>
      <c r="F131" s="64"/>
      <c r="G131" s="64"/>
      <c r="H131" s="65"/>
      <c r="I131" s="66">
        <f t="shared" ref="I131:T131" si="18">SUM(I128:I130)</f>
        <v>200</v>
      </c>
      <c r="J131" s="66">
        <f t="shared" si="18"/>
        <v>260</v>
      </c>
      <c r="K131" s="30">
        <f t="shared" si="18"/>
        <v>15.3</v>
      </c>
      <c r="L131" s="30">
        <f t="shared" si="18"/>
        <v>20.880000000000003</v>
      </c>
      <c r="M131" s="30">
        <f t="shared" si="18"/>
        <v>5.15</v>
      </c>
      <c r="N131" s="30">
        <f t="shared" si="18"/>
        <v>7.3599999999999994</v>
      </c>
      <c r="O131" s="31">
        <f t="shared" si="18"/>
        <v>27.9</v>
      </c>
      <c r="P131" s="30">
        <f t="shared" si="18"/>
        <v>40.840000000000003</v>
      </c>
      <c r="Q131" s="66">
        <f t="shared" si="18"/>
        <v>160</v>
      </c>
      <c r="R131" s="66">
        <f t="shared" si="18"/>
        <v>241.20000000000002</v>
      </c>
      <c r="S131" s="66">
        <f t="shared" si="18"/>
        <v>6.45</v>
      </c>
      <c r="T131" s="83">
        <f t="shared" si="18"/>
        <v>8.91</v>
      </c>
    </row>
    <row r="132" spans="1:20" ht="19.5" thickBot="1" x14ac:dyDescent="0.35">
      <c r="A132" s="49"/>
      <c r="B132" s="80"/>
      <c r="C132" s="81"/>
      <c r="D132" s="82" t="s">
        <v>43</v>
      </c>
      <c r="E132" s="64"/>
      <c r="F132" s="64"/>
      <c r="G132" s="64"/>
      <c r="H132" s="65"/>
      <c r="I132" s="69">
        <f t="shared" ref="I132:T132" si="19">I117+I126+I131</f>
        <v>1049</v>
      </c>
      <c r="J132" s="69">
        <f t="shared" si="19"/>
        <v>1391</v>
      </c>
      <c r="K132" s="70">
        <f t="shared" si="19"/>
        <v>44.989999999999995</v>
      </c>
      <c r="L132" s="70">
        <f t="shared" si="19"/>
        <v>58.36</v>
      </c>
      <c r="M132" s="70">
        <f t="shared" si="19"/>
        <v>30.839999999999996</v>
      </c>
      <c r="N132" s="70">
        <f t="shared" si="19"/>
        <v>42.06</v>
      </c>
      <c r="O132" s="70">
        <f t="shared" si="19"/>
        <v>145.77000000000001</v>
      </c>
      <c r="P132" s="70">
        <f t="shared" si="19"/>
        <v>199.94</v>
      </c>
      <c r="Q132" s="71">
        <f t="shared" si="19"/>
        <v>1068.08</v>
      </c>
      <c r="R132" s="71">
        <f t="shared" si="19"/>
        <v>1485.25</v>
      </c>
      <c r="S132" s="72">
        <f t="shared" si="19"/>
        <v>52.3</v>
      </c>
      <c r="T132" s="73">
        <f t="shared" si="19"/>
        <v>58.519999999999996</v>
      </c>
    </row>
    <row r="133" spans="1:20" ht="18.75" x14ac:dyDescent="0.3">
      <c r="A133" s="49"/>
      <c r="B133" s="107"/>
      <c r="C133" s="107"/>
      <c r="D133" s="123"/>
      <c r="E133" s="123"/>
      <c r="F133" s="123"/>
      <c r="G133" s="123"/>
      <c r="H133" s="123"/>
      <c r="I133" s="13"/>
      <c r="J133" s="13"/>
      <c r="K133" s="109"/>
      <c r="L133" s="109"/>
      <c r="M133" s="13"/>
      <c r="N133" s="13"/>
      <c r="O133" s="13"/>
      <c r="P133" s="13"/>
      <c r="Q133" s="13"/>
      <c r="R133" s="13"/>
      <c r="S133" s="13"/>
      <c r="T133" s="124"/>
    </row>
    <row r="134" spans="1:20" ht="18.75" x14ac:dyDescent="0.3">
      <c r="A134" s="49"/>
      <c r="B134" s="107"/>
      <c r="C134" s="107"/>
      <c r="D134" s="123"/>
      <c r="E134" s="123"/>
      <c r="F134" s="123"/>
      <c r="G134" s="123"/>
      <c r="H134" s="123"/>
      <c r="I134" s="13"/>
      <c r="J134" s="13"/>
      <c r="K134" s="109"/>
      <c r="L134" s="109"/>
      <c r="M134" s="13"/>
      <c r="N134" s="13"/>
      <c r="O134" s="13"/>
      <c r="P134" s="13"/>
      <c r="Q134" s="9"/>
      <c r="R134" s="9"/>
      <c r="S134" s="13"/>
      <c r="T134" s="124"/>
    </row>
    <row r="135" spans="1:20" ht="18.75" x14ac:dyDescent="0.3">
      <c r="A135" s="49"/>
      <c r="B135" s="1" t="s">
        <v>0</v>
      </c>
      <c r="C135" s="1"/>
    </row>
    <row r="136" spans="1:20" ht="26.25" x14ac:dyDescent="0.4">
      <c r="A136" s="49"/>
      <c r="B136" s="3" t="s">
        <v>1</v>
      </c>
      <c r="C136" s="3"/>
      <c r="D136" s="4"/>
      <c r="E136" s="4"/>
      <c r="F136" s="5" t="s">
        <v>2</v>
      </c>
      <c r="G136" s="6"/>
      <c r="H136" s="6"/>
      <c r="I136" s="6"/>
      <c r="J136" s="6"/>
      <c r="K136" s="6"/>
      <c r="L136" s="2"/>
      <c r="M136" s="2"/>
      <c r="N136" s="2"/>
      <c r="O136" s="7"/>
      <c r="P136" s="7"/>
      <c r="Q136" s="8"/>
    </row>
    <row r="137" spans="1:20" ht="27" thickBot="1" x14ac:dyDescent="0.45">
      <c r="A137" s="49"/>
      <c r="B137" s="9"/>
      <c r="C137" s="9"/>
      <c r="D137" s="10"/>
      <c r="E137" s="10"/>
      <c r="F137" s="10"/>
      <c r="G137" s="10"/>
      <c r="J137" s="142" t="s">
        <v>76</v>
      </c>
      <c r="K137" s="142"/>
      <c r="L137" s="10"/>
      <c r="M137" s="10"/>
      <c r="N137" s="9"/>
      <c r="O137" s="9"/>
      <c r="P137" s="9"/>
      <c r="Q137" s="8"/>
      <c r="R137" s="8"/>
      <c r="S137" s="9"/>
      <c r="T137" s="9"/>
    </row>
    <row r="138" spans="1:20" ht="19.5" thickBot="1" x14ac:dyDescent="0.35">
      <c r="A138" s="12"/>
      <c r="B138" s="143" t="s">
        <v>4</v>
      </c>
      <c r="C138" s="145" t="s">
        <v>5</v>
      </c>
      <c r="D138" s="133" t="s">
        <v>6</v>
      </c>
      <c r="E138" s="137"/>
      <c r="F138" s="137"/>
      <c r="G138" s="137"/>
      <c r="H138" s="134"/>
      <c r="I138" s="133" t="s">
        <v>7</v>
      </c>
      <c r="J138" s="134"/>
      <c r="K138" s="139" t="s">
        <v>8</v>
      </c>
      <c r="L138" s="147"/>
      <c r="M138" s="147"/>
      <c r="N138" s="147"/>
      <c r="O138" s="147"/>
      <c r="P138" s="140"/>
      <c r="Q138" s="133" t="s">
        <v>9</v>
      </c>
      <c r="R138" s="134"/>
      <c r="S138" s="137" t="s">
        <v>10</v>
      </c>
      <c r="T138" s="134"/>
    </row>
    <row r="139" spans="1:20" ht="19.5" thickBot="1" x14ac:dyDescent="0.35">
      <c r="A139" s="49"/>
      <c r="B139" s="144"/>
      <c r="C139" s="146"/>
      <c r="D139" s="135"/>
      <c r="E139" s="138"/>
      <c r="F139" s="138"/>
      <c r="G139" s="138"/>
      <c r="H139" s="136"/>
      <c r="I139" s="135" t="s">
        <v>11</v>
      </c>
      <c r="J139" s="136"/>
      <c r="K139" s="139" t="s">
        <v>12</v>
      </c>
      <c r="L139" s="140"/>
      <c r="M139" s="139" t="s">
        <v>13</v>
      </c>
      <c r="N139" s="140"/>
      <c r="O139" s="141" t="s">
        <v>14</v>
      </c>
      <c r="P139" s="141"/>
      <c r="Q139" s="135"/>
      <c r="R139" s="136"/>
      <c r="S139" s="138"/>
      <c r="T139" s="136"/>
    </row>
    <row r="140" spans="1:20" ht="19.5" thickBot="1" x14ac:dyDescent="0.35">
      <c r="A140" s="49"/>
      <c r="B140" s="14"/>
      <c r="C140" s="15"/>
      <c r="D140" s="148" t="s">
        <v>15</v>
      </c>
      <c r="E140" s="148"/>
      <c r="F140" s="148"/>
      <c r="G140" s="148"/>
      <c r="H140" s="148"/>
      <c r="I140" s="16" t="s">
        <v>16</v>
      </c>
      <c r="J140" s="17" t="s">
        <v>17</v>
      </c>
      <c r="K140" s="16" t="s">
        <v>16</v>
      </c>
      <c r="L140" s="17" t="s">
        <v>17</v>
      </c>
      <c r="M140" s="16" t="s">
        <v>16</v>
      </c>
      <c r="N140" s="17" t="s">
        <v>17</v>
      </c>
      <c r="O140" s="16" t="s">
        <v>16</v>
      </c>
      <c r="P140" s="17" t="s">
        <v>17</v>
      </c>
      <c r="Q140" s="16" t="s">
        <v>16</v>
      </c>
      <c r="R140" s="17" t="s">
        <v>17</v>
      </c>
      <c r="S140" s="16" t="s">
        <v>16</v>
      </c>
      <c r="T140" s="20" t="s">
        <v>17</v>
      </c>
    </row>
    <row r="141" spans="1:20" ht="18.75" x14ac:dyDescent="0.3">
      <c r="A141" s="49"/>
      <c r="B141" s="21" t="s">
        <v>18</v>
      </c>
      <c r="C141" s="21">
        <v>268</v>
      </c>
      <c r="D141" s="149" t="s">
        <v>45</v>
      </c>
      <c r="E141" s="149"/>
      <c r="F141" s="149"/>
      <c r="G141" s="149"/>
      <c r="H141" s="149"/>
      <c r="I141" s="22">
        <v>150</v>
      </c>
      <c r="J141" s="22">
        <v>200</v>
      </c>
      <c r="K141" s="23">
        <v>2.34</v>
      </c>
      <c r="L141" s="23">
        <v>3.14</v>
      </c>
      <c r="M141" s="23">
        <v>0.23</v>
      </c>
      <c r="N141" s="23">
        <v>0.3</v>
      </c>
      <c r="O141" s="23">
        <v>7.4999999999999997E-2</v>
      </c>
      <c r="P141" s="23">
        <v>0.1</v>
      </c>
      <c r="Q141" s="23">
        <v>75</v>
      </c>
      <c r="R141" s="23">
        <v>100</v>
      </c>
      <c r="S141" s="23">
        <v>0</v>
      </c>
      <c r="T141" s="23">
        <v>0</v>
      </c>
    </row>
    <row r="142" spans="1:20" ht="18.75" x14ac:dyDescent="0.3">
      <c r="A142" s="2"/>
      <c r="B142" s="21" t="s">
        <v>20</v>
      </c>
      <c r="C142" s="21">
        <v>252</v>
      </c>
      <c r="D142" s="149" t="s">
        <v>46</v>
      </c>
      <c r="E142" s="149"/>
      <c r="F142" s="149"/>
      <c r="G142" s="149"/>
      <c r="H142" s="149"/>
      <c r="I142" s="24">
        <v>150</v>
      </c>
      <c r="J142" s="24">
        <v>180</v>
      </c>
      <c r="K142" s="25">
        <v>3.4</v>
      </c>
      <c r="L142" s="25">
        <v>4.0999999999999996</v>
      </c>
      <c r="M142" s="25">
        <v>3.78</v>
      </c>
      <c r="N142" s="25">
        <v>4.5</v>
      </c>
      <c r="O142" s="25">
        <v>16.7</v>
      </c>
      <c r="P142" s="25">
        <v>19.3</v>
      </c>
      <c r="Q142" s="25">
        <v>109</v>
      </c>
      <c r="R142" s="25">
        <v>134</v>
      </c>
      <c r="S142" s="25">
        <v>5.35</v>
      </c>
      <c r="T142" s="25">
        <v>6.6</v>
      </c>
    </row>
    <row r="143" spans="1:20" ht="19.5" thickBot="1" x14ac:dyDescent="0.35">
      <c r="A143" s="49"/>
      <c r="B143" s="26" t="s">
        <v>22</v>
      </c>
      <c r="C143" s="26">
        <v>16</v>
      </c>
      <c r="D143" s="150" t="s">
        <v>23</v>
      </c>
      <c r="E143" s="150"/>
      <c r="F143" s="150"/>
      <c r="G143" s="150"/>
      <c r="H143" s="150"/>
      <c r="I143" s="27" t="s">
        <v>47</v>
      </c>
      <c r="J143" s="27" t="s">
        <v>48</v>
      </c>
      <c r="K143" s="28">
        <v>1.5</v>
      </c>
      <c r="L143" s="28">
        <v>2.1</v>
      </c>
      <c r="M143" s="28">
        <v>4.5</v>
      </c>
      <c r="N143" s="28">
        <v>6.6</v>
      </c>
      <c r="O143" s="28">
        <v>8.8000000000000007</v>
      </c>
      <c r="P143" s="28">
        <v>12.9</v>
      </c>
      <c r="Q143" s="28">
        <v>81.599999999999994</v>
      </c>
      <c r="R143" s="28">
        <v>119</v>
      </c>
      <c r="S143" s="28">
        <v>0</v>
      </c>
      <c r="T143" s="28">
        <v>0</v>
      </c>
    </row>
    <row r="144" spans="1:20" ht="19.5" thickBot="1" x14ac:dyDescent="0.35">
      <c r="A144" s="49"/>
      <c r="B144" s="74"/>
      <c r="C144" s="29"/>
      <c r="D144" s="151" t="s">
        <v>26</v>
      </c>
      <c r="E144" s="151"/>
      <c r="F144" s="151"/>
      <c r="G144" s="151"/>
      <c r="H144" s="152"/>
      <c r="I144" s="30">
        <v>324</v>
      </c>
      <c r="J144" s="30">
        <v>415</v>
      </c>
      <c r="K144" s="31">
        <f>SUM(K141:K143)</f>
        <v>7.24</v>
      </c>
      <c r="L144" s="31">
        <f>SUM(K141:K143)</f>
        <v>7.24</v>
      </c>
      <c r="M144" s="31">
        <f>SUM(M141:M143)</f>
        <v>8.51</v>
      </c>
      <c r="N144" s="31">
        <f t="shared" ref="N144:T144" si="20">SUM(N141:N143)</f>
        <v>11.399999999999999</v>
      </c>
      <c r="O144" s="31">
        <f t="shared" si="20"/>
        <v>25.574999999999999</v>
      </c>
      <c r="P144" s="31">
        <f t="shared" si="20"/>
        <v>32.300000000000004</v>
      </c>
      <c r="Q144" s="31">
        <f t="shared" si="20"/>
        <v>265.60000000000002</v>
      </c>
      <c r="R144" s="31">
        <f t="shared" si="20"/>
        <v>353</v>
      </c>
      <c r="S144" s="31">
        <f t="shared" si="20"/>
        <v>5.35</v>
      </c>
      <c r="T144" s="32">
        <f t="shared" si="20"/>
        <v>6.6</v>
      </c>
    </row>
    <row r="145" spans="1:20" ht="18.75" x14ac:dyDescent="0.3">
      <c r="A145" s="49"/>
      <c r="B145" s="75"/>
      <c r="C145" s="76"/>
      <c r="D145" s="148" t="s">
        <v>27</v>
      </c>
      <c r="E145" s="148"/>
      <c r="F145" s="148"/>
      <c r="G145" s="148"/>
      <c r="H145" s="153"/>
      <c r="I145" s="35"/>
      <c r="J145" s="35"/>
      <c r="K145" s="36"/>
      <c r="L145" s="36"/>
      <c r="M145" s="35"/>
      <c r="N145" s="35"/>
      <c r="O145" s="37"/>
      <c r="P145" s="37"/>
      <c r="Q145" s="38"/>
      <c r="R145" s="38"/>
      <c r="S145" s="35"/>
      <c r="T145" s="35"/>
    </row>
    <row r="146" spans="1:20" ht="18.75" x14ac:dyDescent="0.3">
      <c r="A146" s="49"/>
      <c r="B146" s="39" t="s">
        <v>18</v>
      </c>
      <c r="C146" s="77">
        <v>27</v>
      </c>
      <c r="D146" s="154" t="s">
        <v>77</v>
      </c>
      <c r="E146" s="154"/>
      <c r="F146" s="154"/>
      <c r="G146" s="154"/>
      <c r="H146" s="154"/>
      <c r="I146" s="24" t="s">
        <v>71</v>
      </c>
      <c r="J146" s="24" t="s">
        <v>72</v>
      </c>
      <c r="K146" s="25">
        <v>1.2</v>
      </c>
      <c r="L146" s="25">
        <v>2</v>
      </c>
      <c r="M146" s="25">
        <v>3.11</v>
      </c>
      <c r="N146" s="25">
        <v>5.18</v>
      </c>
      <c r="O146" s="25">
        <v>9</v>
      </c>
      <c r="P146" s="25">
        <v>14.8</v>
      </c>
      <c r="Q146" s="25">
        <v>81.8</v>
      </c>
      <c r="R146" s="25">
        <v>136.44999999999999</v>
      </c>
      <c r="S146" s="25">
        <v>4.17</v>
      </c>
      <c r="T146" s="25">
        <v>6.95</v>
      </c>
    </row>
    <row r="147" spans="1:20" ht="18.75" x14ac:dyDescent="0.3">
      <c r="A147" s="9"/>
      <c r="B147" s="39" t="s">
        <v>20</v>
      </c>
      <c r="C147" s="77">
        <v>153</v>
      </c>
      <c r="D147" s="154" t="s">
        <v>78</v>
      </c>
      <c r="E147" s="154"/>
      <c r="F147" s="154"/>
      <c r="G147" s="154"/>
      <c r="H147" s="155"/>
      <c r="I147" s="40">
        <v>150</v>
      </c>
      <c r="J147" s="40">
        <v>200</v>
      </c>
      <c r="K147" s="41">
        <v>7.9</v>
      </c>
      <c r="L147" s="41">
        <v>10.62</v>
      </c>
      <c r="M147" s="41">
        <v>8.1</v>
      </c>
      <c r="N147" s="41">
        <v>10.86</v>
      </c>
      <c r="O147" s="41">
        <v>14.55</v>
      </c>
      <c r="P147" s="41">
        <v>19.399999999999999</v>
      </c>
      <c r="Q147" s="41">
        <v>183</v>
      </c>
      <c r="R147" s="41">
        <v>244</v>
      </c>
      <c r="S147" s="41">
        <v>3.08</v>
      </c>
      <c r="T147" s="41">
        <v>4.0999999999999996</v>
      </c>
    </row>
    <row r="148" spans="1:20" ht="18.75" x14ac:dyDescent="0.3">
      <c r="A148" s="9"/>
      <c r="B148" s="39" t="s">
        <v>22</v>
      </c>
      <c r="C148" s="114">
        <v>241</v>
      </c>
      <c r="D148" s="115" t="s">
        <v>53</v>
      </c>
      <c r="E148" s="115"/>
      <c r="F148" s="115"/>
      <c r="G148" s="115"/>
      <c r="H148" s="115"/>
      <c r="I148" s="116">
        <v>150</v>
      </c>
      <c r="J148" s="116">
        <v>180</v>
      </c>
      <c r="K148" s="25">
        <v>0.78</v>
      </c>
      <c r="L148" s="25">
        <v>1.04</v>
      </c>
      <c r="M148" s="25">
        <v>0</v>
      </c>
      <c r="N148" s="25">
        <v>0</v>
      </c>
      <c r="O148" s="25">
        <v>20.22</v>
      </c>
      <c r="P148" s="25">
        <v>26.96</v>
      </c>
      <c r="Q148" s="25">
        <v>81</v>
      </c>
      <c r="R148" s="25">
        <v>107.44</v>
      </c>
      <c r="S148" s="25">
        <v>0.6</v>
      </c>
      <c r="T148" s="25">
        <v>0.8</v>
      </c>
    </row>
    <row r="149" spans="1:20" ht="18.75" x14ac:dyDescent="0.3">
      <c r="A149" s="2"/>
      <c r="B149" s="39" t="s">
        <v>32</v>
      </c>
      <c r="C149" s="39">
        <v>701</v>
      </c>
      <c r="D149" s="44" t="s">
        <v>35</v>
      </c>
      <c r="E149" s="44"/>
      <c r="F149" s="44"/>
      <c r="G149" s="44"/>
      <c r="H149" s="44"/>
      <c r="I149" s="24">
        <v>20</v>
      </c>
      <c r="J149" s="24">
        <v>20</v>
      </c>
      <c r="K149" s="25">
        <v>3.68</v>
      </c>
      <c r="L149" s="25">
        <v>4.91</v>
      </c>
      <c r="M149" s="25">
        <v>1.28</v>
      </c>
      <c r="N149" s="25">
        <v>1.71</v>
      </c>
      <c r="O149" s="25">
        <v>25.12</v>
      </c>
      <c r="P149" s="25">
        <v>33.49</v>
      </c>
      <c r="Q149" s="25">
        <v>128.66</v>
      </c>
      <c r="R149" s="25">
        <v>171.54</v>
      </c>
      <c r="S149" s="25">
        <v>0</v>
      </c>
      <c r="T149" s="25">
        <v>0</v>
      </c>
    </row>
    <row r="150" spans="1:20" ht="18.75" x14ac:dyDescent="0.3">
      <c r="A150" s="2"/>
      <c r="B150" s="39" t="s">
        <v>34</v>
      </c>
      <c r="C150" s="45">
        <v>700</v>
      </c>
      <c r="D150" s="46" t="s">
        <v>37</v>
      </c>
      <c r="E150" s="46"/>
      <c r="F150" s="46"/>
      <c r="G150" s="46"/>
      <c r="H150" s="46"/>
      <c r="I150" s="47">
        <v>40</v>
      </c>
      <c r="J150" s="47">
        <v>50</v>
      </c>
      <c r="K150" s="28">
        <v>2.4</v>
      </c>
      <c r="L150" s="28">
        <v>3</v>
      </c>
      <c r="M150" s="28">
        <v>0.4</v>
      </c>
      <c r="N150" s="28">
        <v>0.5</v>
      </c>
      <c r="O150" s="28">
        <v>17.73</v>
      </c>
      <c r="P150" s="28">
        <v>22.17</v>
      </c>
      <c r="Q150" s="48">
        <v>75.599999999999994</v>
      </c>
      <c r="R150" s="48">
        <v>94.5</v>
      </c>
      <c r="S150" s="28">
        <v>0</v>
      </c>
      <c r="T150" s="28">
        <v>0</v>
      </c>
    </row>
    <row r="151" spans="1:20" ht="18.75" x14ac:dyDescent="0.3">
      <c r="A151" s="49"/>
      <c r="B151" s="39" t="s">
        <v>36</v>
      </c>
      <c r="C151" s="39"/>
      <c r="D151" s="44"/>
      <c r="E151" s="44"/>
      <c r="F151" s="44"/>
      <c r="G151" s="44"/>
      <c r="H151" s="44"/>
      <c r="I151" s="24"/>
      <c r="J151" s="24"/>
      <c r="K151" s="25"/>
      <c r="L151" s="25"/>
      <c r="M151" s="25"/>
      <c r="N151" s="25"/>
      <c r="O151" s="25"/>
      <c r="P151" s="25"/>
      <c r="Q151" s="25"/>
      <c r="R151" s="25"/>
      <c r="S151" s="25"/>
      <c r="T151" s="25"/>
    </row>
    <row r="152" spans="1:20" ht="19.5" thickBot="1" x14ac:dyDescent="0.35">
      <c r="A152" s="12"/>
      <c r="B152" s="78" t="s">
        <v>54</v>
      </c>
      <c r="C152" s="45"/>
      <c r="D152" s="46"/>
      <c r="E152" s="46"/>
      <c r="F152" s="46"/>
      <c r="G152" s="46"/>
      <c r="H152" s="46"/>
      <c r="I152" s="47"/>
      <c r="J152" s="47"/>
      <c r="K152" s="28"/>
      <c r="L152" s="28"/>
      <c r="M152" s="28"/>
      <c r="N152" s="28"/>
      <c r="O152" s="28"/>
      <c r="P152" s="28"/>
      <c r="Q152" s="48"/>
      <c r="R152" s="48"/>
      <c r="S152" s="28"/>
      <c r="T152" s="28"/>
    </row>
    <row r="153" spans="1:20" ht="19.5" thickBot="1" x14ac:dyDescent="0.35">
      <c r="A153" s="49"/>
      <c r="B153" s="79"/>
      <c r="C153" s="51"/>
      <c r="D153" s="52" t="s">
        <v>38</v>
      </c>
      <c r="E153" s="52"/>
      <c r="F153" s="52"/>
      <c r="G153" s="52"/>
      <c r="H153" s="53"/>
      <c r="I153" s="30">
        <v>515</v>
      </c>
      <c r="J153" s="30">
        <v>706</v>
      </c>
      <c r="K153" s="31">
        <f t="shared" ref="K153:T153" si="21">SUM(K146:K152)</f>
        <v>15.959999999999999</v>
      </c>
      <c r="L153" s="31">
        <f t="shared" si="21"/>
        <v>21.57</v>
      </c>
      <c r="M153" s="30">
        <f t="shared" si="21"/>
        <v>12.889999999999999</v>
      </c>
      <c r="N153" s="30">
        <f t="shared" si="21"/>
        <v>18.25</v>
      </c>
      <c r="O153" s="30">
        <f t="shared" si="21"/>
        <v>86.62</v>
      </c>
      <c r="P153" s="30">
        <f t="shared" si="21"/>
        <v>116.82000000000001</v>
      </c>
      <c r="Q153" s="30">
        <f t="shared" si="21"/>
        <v>550.06000000000006</v>
      </c>
      <c r="R153" s="30">
        <f t="shared" si="21"/>
        <v>753.93</v>
      </c>
      <c r="S153" s="31">
        <f t="shared" si="21"/>
        <v>7.85</v>
      </c>
      <c r="T153" s="32">
        <f t="shared" si="21"/>
        <v>11.850000000000001</v>
      </c>
    </row>
    <row r="154" spans="1:20" ht="18.75" x14ac:dyDescent="0.3">
      <c r="A154" s="49"/>
      <c r="B154" s="33"/>
      <c r="C154" s="15"/>
      <c r="D154" s="148" t="s">
        <v>39</v>
      </c>
      <c r="E154" s="148"/>
      <c r="F154" s="148"/>
      <c r="G154" s="148"/>
      <c r="H154" s="153"/>
      <c r="I154" s="35"/>
      <c r="J154" s="35"/>
      <c r="K154" s="37"/>
      <c r="L154" s="56"/>
      <c r="M154" s="35"/>
      <c r="N154" s="35"/>
      <c r="O154" s="36"/>
      <c r="P154" s="37"/>
      <c r="Q154" s="38"/>
      <c r="R154" s="38"/>
      <c r="S154" s="35"/>
      <c r="T154" s="35"/>
    </row>
    <row r="155" spans="1:20" ht="18.75" x14ac:dyDescent="0.3">
      <c r="A155" s="49"/>
      <c r="B155" s="39" t="s">
        <v>18</v>
      </c>
      <c r="C155" s="21">
        <v>220</v>
      </c>
      <c r="D155" s="57" t="s">
        <v>55</v>
      </c>
      <c r="E155" s="57"/>
      <c r="F155" s="57"/>
      <c r="G155" s="125"/>
      <c r="H155" s="126"/>
      <c r="I155" s="24">
        <v>65</v>
      </c>
      <c r="J155" s="24">
        <v>85</v>
      </c>
      <c r="K155" s="25">
        <v>3.07</v>
      </c>
      <c r="L155" s="25">
        <v>4.43</v>
      </c>
      <c r="M155" s="25">
        <v>9.27</v>
      </c>
      <c r="N155" s="25">
        <v>11.23</v>
      </c>
      <c r="O155" s="25">
        <v>1.61</v>
      </c>
      <c r="P155" s="25">
        <v>2.83</v>
      </c>
      <c r="Q155" s="25">
        <v>104</v>
      </c>
      <c r="R155" s="25">
        <v>135</v>
      </c>
      <c r="S155" s="25">
        <v>1.95</v>
      </c>
      <c r="T155" s="25">
        <v>3.51</v>
      </c>
    </row>
    <row r="156" spans="1:20" ht="18.75" x14ac:dyDescent="0.3">
      <c r="A156" s="49"/>
      <c r="B156" s="39" t="s">
        <v>20</v>
      </c>
      <c r="C156" s="39">
        <v>701</v>
      </c>
      <c r="D156" s="44" t="s">
        <v>35</v>
      </c>
      <c r="E156" s="44"/>
      <c r="F156" s="44"/>
      <c r="G156" s="44"/>
      <c r="H156" s="44"/>
      <c r="I156" s="24">
        <v>20</v>
      </c>
      <c r="J156" s="24">
        <v>30</v>
      </c>
      <c r="K156" s="25">
        <v>3.68</v>
      </c>
      <c r="L156" s="25">
        <v>4.91</v>
      </c>
      <c r="M156" s="25">
        <v>1.28</v>
      </c>
      <c r="N156" s="25">
        <v>1.71</v>
      </c>
      <c r="O156" s="25">
        <v>25.12</v>
      </c>
      <c r="P156" s="25">
        <v>33.49</v>
      </c>
      <c r="Q156" s="25">
        <v>128.66</v>
      </c>
      <c r="R156" s="25">
        <v>171.54</v>
      </c>
      <c r="S156" s="25">
        <v>0</v>
      </c>
      <c r="T156" s="25">
        <v>0</v>
      </c>
    </row>
    <row r="157" spans="1:20" ht="19.5" thickBot="1" x14ac:dyDescent="0.35">
      <c r="A157" s="12"/>
      <c r="B157" s="78" t="s">
        <v>22</v>
      </c>
      <c r="C157" s="78">
        <v>263</v>
      </c>
      <c r="D157" s="57" t="s">
        <v>41</v>
      </c>
      <c r="E157" s="57"/>
      <c r="F157" s="57"/>
      <c r="G157" s="57"/>
      <c r="H157" s="58"/>
      <c r="I157" s="24">
        <v>150</v>
      </c>
      <c r="J157" s="24">
        <v>180</v>
      </c>
      <c r="K157" s="25">
        <v>9</v>
      </c>
      <c r="L157" s="25">
        <v>10.8</v>
      </c>
      <c r="M157" s="25">
        <v>2.2999999999999998</v>
      </c>
      <c r="N157" s="25">
        <v>2.8</v>
      </c>
      <c r="O157" s="25">
        <v>9.75</v>
      </c>
      <c r="P157" s="25">
        <v>11.7</v>
      </c>
      <c r="Q157" s="25">
        <v>37</v>
      </c>
      <c r="R157" s="25">
        <v>44.4</v>
      </c>
      <c r="S157" s="25">
        <v>4.5</v>
      </c>
      <c r="T157" s="25">
        <v>5.4</v>
      </c>
    </row>
    <row r="158" spans="1:20" ht="19.5" thickBot="1" x14ac:dyDescent="0.35">
      <c r="A158" s="49"/>
      <c r="B158" s="80"/>
      <c r="C158" s="81"/>
      <c r="D158" s="82" t="s">
        <v>42</v>
      </c>
      <c r="E158" s="64"/>
      <c r="F158" s="64"/>
      <c r="G158" s="64"/>
      <c r="H158" s="65"/>
      <c r="I158" s="66">
        <f t="shared" ref="I158:T158" si="22">SUM(I155:I157)</f>
        <v>235</v>
      </c>
      <c r="J158" s="66">
        <f t="shared" si="22"/>
        <v>295</v>
      </c>
      <c r="K158" s="30">
        <f t="shared" si="22"/>
        <v>15.75</v>
      </c>
      <c r="L158" s="30">
        <f t="shared" si="22"/>
        <v>20.14</v>
      </c>
      <c r="M158" s="30">
        <f t="shared" si="22"/>
        <v>12.849999999999998</v>
      </c>
      <c r="N158" s="30">
        <f t="shared" si="22"/>
        <v>15.740000000000002</v>
      </c>
      <c r="O158" s="31">
        <f t="shared" si="22"/>
        <v>36.480000000000004</v>
      </c>
      <c r="P158" s="30">
        <f t="shared" si="22"/>
        <v>48.019999999999996</v>
      </c>
      <c r="Q158" s="66">
        <f t="shared" si="22"/>
        <v>269.65999999999997</v>
      </c>
      <c r="R158" s="66">
        <f t="shared" si="22"/>
        <v>350.93999999999994</v>
      </c>
      <c r="S158" s="66">
        <f t="shared" si="22"/>
        <v>6.45</v>
      </c>
      <c r="T158" s="83">
        <f t="shared" si="22"/>
        <v>8.91</v>
      </c>
    </row>
    <row r="159" spans="1:20" ht="19.5" thickBot="1" x14ac:dyDescent="0.35">
      <c r="A159" s="12"/>
      <c r="B159" s="80"/>
      <c r="C159" s="81"/>
      <c r="D159" s="82" t="s">
        <v>43</v>
      </c>
      <c r="E159" s="64"/>
      <c r="F159" s="64"/>
      <c r="G159" s="64"/>
      <c r="H159" s="65"/>
      <c r="I159" s="69">
        <f t="shared" ref="I159:T159" si="23">I144+I153+I158</f>
        <v>1074</v>
      </c>
      <c r="J159" s="69">
        <f t="shared" si="23"/>
        <v>1416</v>
      </c>
      <c r="K159" s="70">
        <f t="shared" si="23"/>
        <v>38.950000000000003</v>
      </c>
      <c r="L159" s="70">
        <f t="shared" si="23"/>
        <v>48.95</v>
      </c>
      <c r="M159" s="70">
        <f t="shared" si="23"/>
        <v>34.25</v>
      </c>
      <c r="N159" s="70">
        <f t="shared" si="23"/>
        <v>45.39</v>
      </c>
      <c r="O159" s="70">
        <f t="shared" si="23"/>
        <v>148.67500000000001</v>
      </c>
      <c r="P159" s="70">
        <f t="shared" si="23"/>
        <v>197.14</v>
      </c>
      <c r="Q159" s="71">
        <f t="shared" si="23"/>
        <v>1085.3200000000002</v>
      </c>
      <c r="R159" s="71">
        <f t="shared" si="23"/>
        <v>1457.87</v>
      </c>
      <c r="S159" s="72">
        <f t="shared" si="23"/>
        <v>19.649999999999999</v>
      </c>
      <c r="T159" s="73">
        <f t="shared" si="23"/>
        <v>27.360000000000003</v>
      </c>
    </row>
    <row r="160" spans="1:20" ht="18.75" x14ac:dyDescent="0.3">
      <c r="A160" s="49"/>
      <c r="B160" s="107"/>
      <c r="C160" s="107"/>
      <c r="D160" s="123"/>
      <c r="E160" s="123"/>
      <c r="F160" s="123"/>
      <c r="G160" s="123"/>
      <c r="H160" s="123"/>
      <c r="I160" s="13"/>
      <c r="J160" s="13"/>
      <c r="K160" s="109"/>
      <c r="L160" s="109"/>
      <c r="M160" s="13"/>
      <c r="N160" s="13"/>
      <c r="O160" s="13"/>
      <c r="P160" s="13"/>
      <c r="Q160" s="13"/>
      <c r="R160" s="13"/>
      <c r="S160" s="13"/>
      <c r="T160" s="13"/>
    </row>
    <row r="161" spans="1:20" ht="18.75" x14ac:dyDescent="0.3">
      <c r="A161" s="49"/>
      <c r="B161" s="107"/>
      <c r="C161" s="107"/>
      <c r="D161" s="123"/>
      <c r="E161" s="123"/>
      <c r="F161" s="123"/>
      <c r="G161" s="123"/>
      <c r="H161" s="123"/>
      <c r="I161" s="13"/>
      <c r="J161" s="13"/>
      <c r="K161" s="109"/>
      <c r="L161" s="109"/>
      <c r="M161" s="13"/>
      <c r="N161" s="13"/>
      <c r="O161" s="13"/>
      <c r="P161" s="13"/>
      <c r="Q161" s="13"/>
      <c r="R161" s="13"/>
      <c r="S161" s="13"/>
      <c r="T161" s="13"/>
    </row>
    <row r="162" spans="1:20" ht="18.75" x14ac:dyDescent="0.3">
      <c r="A162" s="49"/>
      <c r="B162" s="1" t="s">
        <v>0</v>
      </c>
      <c r="C162" s="1"/>
    </row>
    <row r="163" spans="1:20" ht="26.25" x14ac:dyDescent="0.4">
      <c r="A163" s="49"/>
      <c r="B163" s="3" t="s">
        <v>1</v>
      </c>
      <c r="C163" s="3"/>
      <c r="D163" s="4"/>
      <c r="E163" s="4"/>
      <c r="F163" s="5" t="s">
        <v>2</v>
      </c>
      <c r="G163" s="6"/>
      <c r="H163" s="6"/>
      <c r="I163" s="6"/>
      <c r="J163" s="6"/>
      <c r="K163" s="6"/>
      <c r="L163" s="2"/>
      <c r="M163" s="2"/>
      <c r="N163" s="2"/>
      <c r="O163" s="7"/>
      <c r="P163" s="7"/>
      <c r="Q163" s="8"/>
    </row>
    <row r="164" spans="1:20" ht="27" thickBot="1" x14ac:dyDescent="0.45">
      <c r="A164" s="49"/>
      <c r="B164" s="9"/>
      <c r="C164" s="9"/>
      <c r="D164" s="10"/>
      <c r="E164" s="10"/>
      <c r="F164" s="10"/>
      <c r="G164" s="10"/>
      <c r="J164" s="142" t="s">
        <v>79</v>
      </c>
      <c r="K164" s="142"/>
      <c r="L164" s="10"/>
      <c r="M164" s="10"/>
      <c r="N164" s="9"/>
      <c r="O164" s="9"/>
      <c r="P164" s="9"/>
      <c r="Q164" s="8"/>
      <c r="R164" s="8"/>
      <c r="S164" s="9"/>
      <c r="T164" s="9"/>
    </row>
    <row r="165" spans="1:20" ht="19.5" thickBot="1" x14ac:dyDescent="0.35">
      <c r="A165" s="49"/>
      <c r="B165" s="143" t="s">
        <v>4</v>
      </c>
      <c r="C165" s="145" t="s">
        <v>5</v>
      </c>
      <c r="D165" s="133" t="s">
        <v>6</v>
      </c>
      <c r="E165" s="137"/>
      <c r="F165" s="137"/>
      <c r="G165" s="137"/>
      <c r="H165" s="134"/>
      <c r="I165" s="133" t="s">
        <v>7</v>
      </c>
      <c r="J165" s="134"/>
      <c r="K165" s="139" t="s">
        <v>8</v>
      </c>
      <c r="L165" s="147"/>
      <c r="M165" s="147"/>
      <c r="N165" s="147"/>
      <c r="O165" s="147"/>
      <c r="P165" s="140"/>
      <c r="Q165" s="133" t="s">
        <v>9</v>
      </c>
      <c r="R165" s="134"/>
      <c r="S165" s="137" t="s">
        <v>10</v>
      </c>
      <c r="T165" s="134"/>
    </row>
    <row r="166" spans="1:20" ht="19.5" thickBot="1" x14ac:dyDescent="0.35">
      <c r="A166" s="2"/>
      <c r="B166" s="144"/>
      <c r="C166" s="146"/>
      <c r="D166" s="135"/>
      <c r="E166" s="138"/>
      <c r="F166" s="138"/>
      <c r="G166" s="138"/>
      <c r="H166" s="136"/>
      <c r="I166" s="135" t="s">
        <v>11</v>
      </c>
      <c r="J166" s="136"/>
      <c r="K166" s="139" t="s">
        <v>12</v>
      </c>
      <c r="L166" s="140"/>
      <c r="M166" s="139" t="s">
        <v>13</v>
      </c>
      <c r="N166" s="140"/>
      <c r="O166" s="141" t="s">
        <v>14</v>
      </c>
      <c r="P166" s="141"/>
      <c r="Q166" s="135"/>
      <c r="R166" s="136"/>
      <c r="S166" s="138"/>
      <c r="T166" s="136"/>
    </row>
    <row r="167" spans="1:20" ht="19.5" thickBot="1" x14ac:dyDescent="0.35">
      <c r="A167" s="49"/>
      <c r="B167" s="14"/>
      <c r="C167" s="15"/>
      <c r="D167" s="148" t="s">
        <v>15</v>
      </c>
      <c r="E167" s="148"/>
      <c r="F167" s="148"/>
      <c r="G167" s="148"/>
      <c r="H167" s="148"/>
      <c r="I167" s="16" t="s">
        <v>16</v>
      </c>
      <c r="J167" s="17" t="s">
        <v>17</v>
      </c>
      <c r="K167" s="16" t="s">
        <v>16</v>
      </c>
      <c r="L167" s="17" t="s">
        <v>17</v>
      </c>
      <c r="M167" s="16" t="s">
        <v>16</v>
      </c>
      <c r="N167" s="17" t="s">
        <v>17</v>
      </c>
      <c r="O167" s="16" t="s">
        <v>16</v>
      </c>
      <c r="P167" s="17" t="s">
        <v>17</v>
      </c>
      <c r="Q167" s="16" t="s">
        <v>16</v>
      </c>
      <c r="R167" s="17" t="s">
        <v>17</v>
      </c>
      <c r="S167" s="16" t="s">
        <v>16</v>
      </c>
      <c r="T167" s="20" t="s">
        <v>17</v>
      </c>
    </row>
    <row r="168" spans="1:20" ht="18.75" x14ac:dyDescent="0.3">
      <c r="A168" s="12"/>
      <c r="B168" s="21" t="s">
        <v>18</v>
      </c>
      <c r="C168" s="21">
        <v>269</v>
      </c>
      <c r="D168" s="149" t="s">
        <v>80</v>
      </c>
      <c r="E168" s="149"/>
      <c r="F168" s="149"/>
      <c r="G168" s="149"/>
      <c r="H168" s="149"/>
      <c r="I168" s="22">
        <v>150</v>
      </c>
      <c r="J168" s="22">
        <v>200</v>
      </c>
      <c r="K168" s="23">
        <v>5.24</v>
      </c>
      <c r="L168" s="23">
        <v>6.98</v>
      </c>
      <c r="M168" s="23">
        <v>7.82</v>
      </c>
      <c r="N168" s="23">
        <v>10.42</v>
      </c>
      <c r="O168" s="23">
        <v>18.75</v>
      </c>
      <c r="P168" s="23">
        <v>25</v>
      </c>
      <c r="Q168" s="23">
        <v>166.79</v>
      </c>
      <c r="R168" s="23">
        <v>222.38</v>
      </c>
      <c r="S168" s="23">
        <v>0.68</v>
      </c>
      <c r="T168" s="23">
        <v>0.9</v>
      </c>
    </row>
    <row r="169" spans="1:20" ht="18.75" x14ac:dyDescent="0.3">
      <c r="A169" s="49"/>
      <c r="B169" s="21" t="s">
        <v>20</v>
      </c>
      <c r="C169" s="21">
        <v>248</v>
      </c>
      <c r="D169" s="149" t="s">
        <v>21</v>
      </c>
      <c r="E169" s="149"/>
      <c r="F169" s="149"/>
      <c r="G169" s="149"/>
      <c r="H169" s="149"/>
      <c r="I169" s="24">
        <v>150</v>
      </c>
      <c r="J169" s="24">
        <v>180</v>
      </c>
      <c r="K169" s="25">
        <v>3.47</v>
      </c>
      <c r="L169" s="25">
        <v>4.62</v>
      </c>
      <c r="M169" s="25">
        <v>3</v>
      </c>
      <c r="N169" s="25">
        <v>3.94</v>
      </c>
      <c r="O169" s="25">
        <v>23.43</v>
      </c>
      <c r="P169" s="25">
        <v>31.24</v>
      </c>
      <c r="Q169" s="25">
        <v>133.16999999999999</v>
      </c>
      <c r="R169" s="25">
        <v>177.56</v>
      </c>
      <c r="S169" s="25">
        <v>1.3</v>
      </c>
      <c r="T169" s="25">
        <v>1.7</v>
      </c>
    </row>
    <row r="170" spans="1:20" ht="19.5" thickBot="1" x14ac:dyDescent="0.35">
      <c r="A170" s="49"/>
      <c r="B170" s="26" t="s">
        <v>22</v>
      </c>
      <c r="C170" s="26">
        <v>16</v>
      </c>
      <c r="D170" s="150" t="s">
        <v>23</v>
      </c>
      <c r="E170" s="150"/>
      <c r="F170" s="150"/>
      <c r="G170" s="150"/>
      <c r="H170" s="150"/>
      <c r="I170" s="27" t="s">
        <v>24</v>
      </c>
      <c r="J170" s="27" t="s">
        <v>25</v>
      </c>
      <c r="K170" s="28">
        <v>1.5</v>
      </c>
      <c r="L170" s="28">
        <v>2.1</v>
      </c>
      <c r="M170" s="28">
        <v>4.5</v>
      </c>
      <c r="N170" s="28">
        <v>6.6</v>
      </c>
      <c r="O170" s="28">
        <v>8.8000000000000007</v>
      </c>
      <c r="P170" s="28">
        <v>12.9</v>
      </c>
      <c r="Q170" s="28">
        <v>81.599999999999994</v>
      </c>
      <c r="R170" s="28">
        <v>119</v>
      </c>
      <c r="S170" s="28">
        <v>0</v>
      </c>
      <c r="T170" s="28">
        <v>0</v>
      </c>
    </row>
    <row r="171" spans="1:20" ht="19.5" thickBot="1" x14ac:dyDescent="0.35">
      <c r="A171" s="49"/>
      <c r="B171" s="74"/>
      <c r="C171" s="29"/>
      <c r="D171" s="151" t="s">
        <v>26</v>
      </c>
      <c r="E171" s="151"/>
      <c r="F171" s="151"/>
      <c r="G171" s="151"/>
      <c r="H171" s="152"/>
      <c r="I171" s="30">
        <v>334</v>
      </c>
      <c r="J171" s="30">
        <v>425</v>
      </c>
      <c r="K171" s="31">
        <f>SUM(K168:K170)</f>
        <v>10.210000000000001</v>
      </c>
      <c r="L171" s="31">
        <f>SUM(K168:K170)</f>
        <v>10.210000000000001</v>
      </c>
      <c r="M171" s="31">
        <f>SUM(M168:M170)</f>
        <v>15.32</v>
      </c>
      <c r="N171" s="31">
        <f t="shared" ref="N171:T171" si="24">SUM(N168:N170)</f>
        <v>20.96</v>
      </c>
      <c r="O171" s="31">
        <f t="shared" si="24"/>
        <v>50.980000000000004</v>
      </c>
      <c r="P171" s="31">
        <f t="shared" si="24"/>
        <v>69.14</v>
      </c>
      <c r="Q171" s="31">
        <f t="shared" si="24"/>
        <v>381.55999999999995</v>
      </c>
      <c r="R171" s="31">
        <f t="shared" si="24"/>
        <v>518.94000000000005</v>
      </c>
      <c r="S171" s="31">
        <f t="shared" si="24"/>
        <v>1.98</v>
      </c>
      <c r="T171" s="32">
        <f t="shared" si="24"/>
        <v>2.6</v>
      </c>
    </row>
    <row r="172" spans="1:20" ht="18.75" x14ac:dyDescent="0.3">
      <c r="A172" s="49"/>
      <c r="B172" s="75"/>
      <c r="C172" s="76"/>
      <c r="D172" s="148" t="s">
        <v>27</v>
      </c>
      <c r="E172" s="148"/>
      <c r="F172" s="148"/>
      <c r="G172" s="148"/>
      <c r="H172" s="153"/>
      <c r="I172" s="35"/>
      <c r="J172" s="35"/>
      <c r="K172" s="36"/>
      <c r="L172" s="36"/>
      <c r="M172" s="35"/>
      <c r="N172" s="35"/>
      <c r="O172" s="37"/>
      <c r="P172" s="37"/>
      <c r="Q172" s="38"/>
      <c r="R172" s="38"/>
      <c r="S172" s="35"/>
      <c r="T172" s="35"/>
    </row>
    <row r="173" spans="1:20" ht="18.75" x14ac:dyDescent="0.3">
      <c r="A173" s="49"/>
      <c r="B173" s="39" t="s">
        <v>18</v>
      </c>
      <c r="C173" s="77">
        <v>87</v>
      </c>
      <c r="D173" s="154" t="s">
        <v>81</v>
      </c>
      <c r="E173" s="154"/>
      <c r="F173" s="154"/>
      <c r="G173" s="154"/>
      <c r="H173" s="154"/>
      <c r="I173" s="24">
        <v>150</v>
      </c>
      <c r="J173" s="24">
        <v>250</v>
      </c>
      <c r="K173" s="25">
        <v>5.16</v>
      </c>
      <c r="L173" s="25">
        <v>8.6</v>
      </c>
      <c r="M173" s="25">
        <v>5.04</v>
      </c>
      <c r="N173" s="25">
        <v>8.4</v>
      </c>
      <c r="O173" s="25">
        <v>8.6</v>
      </c>
      <c r="P173" s="25">
        <v>14.33</v>
      </c>
      <c r="Q173" s="25">
        <v>100</v>
      </c>
      <c r="R173" s="25">
        <v>167</v>
      </c>
      <c r="S173" s="25">
        <v>5.47</v>
      </c>
      <c r="T173" s="25">
        <v>9.11</v>
      </c>
    </row>
    <row r="174" spans="1:20" ht="18.75" x14ac:dyDescent="0.3">
      <c r="A174" s="49"/>
      <c r="B174" s="39" t="s">
        <v>20</v>
      </c>
      <c r="C174" s="77">
        <v>298</v>
      </c>
      <c r="D174" s="154" t="s">
        <v>82</v>
      </c>
      <c r="E174" s="154"/>
      <c r="F174" s="154"/>
      <c r="G174" s="154"/>
      <c r="H174" s="155"/>
      <c r="I174" s="40">
        <v>150</v>
      </c>
      <c r="J174" s="40">
        <v>200</v>
      </c>
      <c r="K174" s="41">
        <v>13.26</v>
      </c>
      <c r="L174" s="41">
        <v>11.68</v>
      </c>
      <c r="M174" s="41">
        <v>8.52</v>
      </c>
      <c r="N174" s="41">
        <v>11.36</v>
      </c>
      <c r="O174" s="41">
        <v>19</v>
      </c>
      <c r="P174" s="41">
        <v>25.06</v>
      </c>
      <c r="Q174" s="41">
        <v>205</v>
      </c>
      <c r="R174" s="41">
        <v>273.33999999999997</v>
      </c>
      <c r="S174" s="41">
        <v>18.78</v>
      </c>
      <c r="T174" s="41">
        <v>25.04</v>
      </c>
    </row>
    <row r="175" spans="1:20" ht="18.75" x14ac:dyDescent="0.3">
      <c r="A175" s="49"/>
      <c r="B175" s="39" t="s">
        <v>22</v>
      </c>
      <c r="C175" s="39">
        <v>233</v>
      </c>
      <c r="D175" s="44" t="s">
        <v>33</v>
      </c>
      <c r="E175" s="44"/>
      <c r="F175" s="44"/>
      <c r="G175" s="44"/>
      <c r="H175" s="44"/>
      <c r="I175" s="24">
        <v>150</v>
      </c>
      <c r="J175" s="24">
        <v>180</v>
      </c>
      <c r="K175" s="25">
        <v>0</v>
      </c>
      <c r="L175" s="25">
        <v>0</v>
      </c>
      <c r="M175" s="25">
        <v>0</v>
      </c>
      <c r="N175" s="25">
        <v>0</v>
      </c>
      <c r="O175" s="25">
        <v>8.35</v>
      </c>
      <c r="P175" s="25">
        <v>10.029999999999999</v>
      </c>
      <c r="Q175" s="25">
        <v>37.5</v>
      </c>
      <c r="R175" s="25">
        <v>45</v>
      </c>
      <c r="S175" s="25">
        <v>40</v>
      </c>
      <c r="T175" s="25">
        <v>40</v>
      </c>
    </row>
    <row r="176" spans="1:20" ht="18.75" x14ac:dyDescent="0.3">
      <c r="A176" s="9"/>
      <c r="B176" s="39" t="s">
        <v>32</v>
      </c>
      <c r="C176" s="39">
        <v>701</v>
      </c>
      <c r="D176" s="44" t="s">
        <v>35</v>
      </c>
      <c r="E176" s="44"/>
      <c r="F176" s="44"/>
      <c r="G176" s="44"/>
      <c r="H176" s="44"/>
      <c r="I176" s="24">
        <v>30</v>
      </c>
      <c r="J176" s="24">
        <v>40</v>
      </c>
      <c r="K176" s="25">
        <v>3.68</v>
      </c>
      <c r="L176" s="25">
        <v>4.91</v>
      </c>
      <c r="M176" s="25">
        <v>1.28</v>
      </c>
      <c r="N176" s="25">
        <v>1.71</v>
      </c>
      <c r="O176" s="25">
        <v>25.12</v>
      </c>
      <c r="P176" s="25">
        <v>33.49</v>
      </c>
      <c r="Q176" s="25">
        <v>128.66</v>
      </c>
      <c r="R176" s="25">
        <v>171.54</v>
      </c>
      <c r="S176" s="25">
        <v>0</v>
      </c>
      <c r="T176" s="25">
        <v>0</v>
      </c>
    </row>
    <row r="177" spans="1:20" ht="18.75" x14ac:dyDescent="0.3">
      <c r="A177" s="9"/>
      <c r="B177" s="39" t="s">
        <v>34</v>
      </c>
      <c r="C177" s="45">
        <v>700</v>
      </c>
      <c r="D177" s="46" t="s">
        <v>37</v>
      </c>
      <c r="E177" s="46"/>
      <c r="F177" s="46"/>
      <c r="G177" s="46"/>
      <c r="H177" s="46"/>
      <c r="I177" s="47">
        <v>40</v>
      </c>
      <c r="J177" s="47">
        <v>50</v>
      </c>
      <c r="K177" s="28">
        <v>2.4</v>
      </c>
      <c r="L177" s="28">
        <v>3</v>
      </c>
      <c r="M177" s="28">
        <v>0.4</v>
      </c>
      <c r="N177" s="28">
        <v>0.5</v>
      </c>
      <c r="O177" s="28">
        <v>17.73</v>
      </c>
      <c r="P177" s="28">
        <v>22.17</v>
      </c>
      <c r="Q177" s="48">
        <v>75.599999999999994</v>
      </c>
      <c r="R177" s="48">
        <v>94.5</v>
      </c>
      <c r="S177" s="28">
        <v>0</v>
      </c>
      <c r="T177" s="28">
        <v>0</v>
      </c>
    </row>
    <row r="178" spans="1:20" ht="18.75" x14ac:dyDescent="0.3">
      <c r="A178" s="2"/>
      <c r="B178" s="39" t="s">
        <v>36</v>
      </c>
      <c r="C178" s="39"/>
      <c r="D178" s="44"/>
      <c r="E178" s="44"/>
      <c r="F178" s="44"/>
      <c r="G178" s="44"/>
      <c r="H178" s="44"/>
      <c r="I178" s="24"/>
      <c r="J178" s="24"/>
      <c r="K178" s="25"/>
      <c r="L178" s="25"/>
      <c r="M178" s="25"/>
      <c r="N178" s="25"/>
      <c r="O178" s="25"/>
      <c r="P178" s="25"/>
      <c r="Q178" s="25"/>
      <c r="R178" s="25"/>
      <c r="S178" s="25"/>
      <c r="T178" s="25"/>
    </row>
    <row r="179" spans="1:20" ht="19.5" thickBot="1" x14ac:dyDescent="0.35">
      <c r="A179" s="2"/>
      <c r="B179" s="78" t="s">
        <v>54</v>
      </c>
      <c r="C179" s="45"/>
      <c r="D179" s="46"/>
      <c r="E179" s="46"/>
      <c r="F179" s="46"/>
      <c r="G179" s="46"/>
      <c r="H179" s="46"/>
      <c r="I179" s="47"/>
      <c r="J179" s="47"/>
      <c r="K179" s="28"/>
      <c r="L179" s="28"/>
      <c r="M179" s="28"/>
      <c r="N179" s="28"/>
      <c r="O179" s="28"/>
      <c r="P179" s="28"/>
      <c r="Q179" s="48"/>
      <c r="R179" s="48"/>
      <c r="S179" s="28"/>
      <c r="T179" s="28"/>
    </row>
    <row r="180" spans="1:20" ht="19.5" thickBot="1" x14ac:dyDescent="0.35">
      <c r="A180" s="49"/>
      <c r="B180" s="79"/>
      <c r="C180" s="51"/>
      <c r="D180" s="52" t="s">
        <v>38</v>
      </c>
      <c r="E180" s="52"/>
      <c r="F180" s="52"/>
      <c r="G180" s="52"/>
      <c r="H180" s="53"/>
      <c r="I180" s="30">
        <f t="shared" ref="I180:T180" si="25">SUM(I173:I179)</f>
        <v>520</v>
      </c>
      <c r="J180" s="30">
        <f t="shared" si="25"/>
        <v>720</v>
      </c>
      <c r="K180" s="31">
        <f t="shared" si="25"/>
        <v>24.5</v>
      </c>
      <c r="L180" s="31">
        <f t="shared" si="25"/>
        <v>28.19</v>
      </c>
      <c r="M180" s="30">
        <f t="shared" si="25"/>
        <v>15.239999999999998</v>
      </c>
      <c r="N180" s="30">
        <f t="shared" si="25"/>
        <v>21.97</v>
      </c>
      <c r="O180" s="30">
        <f t="shared" si="25"/>
        <v>78.800000000000011</v>
      </c>
      <c r="P180" s="30">
        <f t="shared" si="25"/>
        <v>105.08</v>
      </c>
      <c r="Q180" s="30">
        <f t="shared" si="25"/>
        <v>546.76</v>
      </c>
      <c r="R180" s="30">
        <f t="shared" si="25"/>
        <v>751.38</v>
      </c>
      <c r="S180" s="31">
        <f t="shared" si="25"/>
        <v>64.25</v>
      </c>
      <c r="T180" s="32">
        <f t="shared" si="25"/>
        <v>74.150000000000006</v>
      </c>
    </row>
    <row r="181" spans="1:20" ht="18.75" x14ac:dyDescent="0.3">
      <c r="A181" s="12"/>
      <c r="B181" s="33"/>
      <c r="C181" s="15"/>
      <c r="D181" s="148" t="s">
        <v>39</v>
      </c>
      <c r="E181" s="148"/>
      <c r="F181" s="148"/>
      <c r="G181" s="148"/>
      <c r="H181" s="153"/>
      <c r="I181" s="35"/>
      <c r="J181" s="35"/>
      <c r="K181" s="37"/>
      <c r="L181" s="56"/>
      <c r="M181" s="35"/>
      <c r="N181" s="35"/>
      <c r="O181" s="36"/>
      <c r="P181" s="37"/>
      <c r="Q181" s="38"/>
      <c r="R181" s="38"/>
      <c r="S181" s="35"/>
      <c r="T181" s="35"/>
    </row>
    <row r="182" spans="1:20" ht="18.75" x14ac:dyDescent="0.3">
      <c r="A182" s="49"/>
      <c r="B182" s="39" t="s">
        <v>18</v>
      </c>
      <c r="C182" s="39">
        <v>274</v>
      </c>
      <c r="D182" s="57" t="s">
        <v>40</v>
      </c>
      <c r="E182" s="57"/>
      <c r="F182" s="57"/>
      <c r="G182" s="57"/>
      <c r="H182" s="58"/>
      <c r="I182" s="24">
        <v>50</v>
      </c>
      <c r="J182" s="24">
        <v>80</v>
      </c>
      <c r="K182" s="25">
        <v>3.61</v>
      </c>
      <c r="L182" s="25">
        <v>5.05</v>
      </c>
      <c r="M182" s="25">
        <v>6.88</v>
      </c>
      <c r="N182" s="25">
        <v>9.6300000000000008</v>
      </c>
      <c r="O182" s="25">
        <v>23.94</v>
      </c>
      <c r="P182" s="25">
        <v>33.520000000000003</v>
      </c>
      <c r="Q182" s="25">
        <v>144.58000000000001</v>
      </c>
      <c r="R182" s="25">
        <v>231</v>
      </c>
      <c r="S182" s="25">
        <v>0.19</v>
      </c>
      <c r="T182" s="25">
        <v>0.27</v>
      </c>
    </row>
    <row r="183" spans="1:20" ht="18.75" x14ac:dyDescent="0.3">
      <c r="A183" s="49"/>
      <c r="B183" s="39" t="s">
        <v>20</v>
      </c>
      <c r="C183" s="39">
        <v>263</v>
      </c>
      <c r="D183" s="57" t="s">
        <v>41</v>
      </c>
      <c r="E183" s="57"/>
      <c r="F183" s="57"/>
      <c r="G183" s="57"/>
      <c r="H183" s="58"/>
      <c r="I183" s="24">
        <v>150</v>
      </c>
      <c r="J183" s="24">
        <v>180</v>
      </c>
      <c r="K183" s="25">
        <v>9</v>
      </c>
      <c r="L183" s="25">
        <v>10.8</v>
      </c>
      <c r="M183" s="25">
        <v>2.2999999999999998</v>
      </c>
      <c r="N183" s="25">
        <v>2.8</v>
      </c>
      <c r="O183" s="25">
        <v>9.75</v>
      </c>
      <c r="P183" s="25">
        <v>11.7</v>
      </c>
      <c r="Q183" s="25">
        <v>37</v>
      </c>
      <c r="R183" s="25">
        <v>44.4</v>
      </c>
      <c r="S183" s="25">
        <v>4.5</v>
      </c>
      <c r="T183" s="25">
        <v>5.4</v>
      </c>
    </row>
    <row r="184" spans="1:20" ht="19.5" thickBot="1" x14ac:dyDescent="0.35">
      <c r="A184" s="49"/>
      <c r="B184" s="78" t="s">
        <v>22</v>
      </c>
      <c r="C184" s="78"/>
      <c r="D184" s="57"/>
      <c r="E184" s="57"/>
      <c r="F184" s="57"/>
      <c r="G184" s="57"/>
      <c r="H184" s="58"/>
      <c r="I184" s="24"/>
      <c r="J184" s="24"/>
      <c r="K184" s="25"/>
      <c r="L184" s="25"/>
      <c r="M184" s="25"/>
      <c r="N184" s="25"/>
      <c r="O184" s="25"/>
      <c r="P184" s="25"/>
      <c r="Q184" s="25"/>
      <c r="R184" s="25"/>
      <c r="S184" s="25"/>
      <c r="T184" s="25"/>
    </row>
    <row r="185" spans="1:20" ht="19.5" thickBot="1" x14ac:dyDescent="0.35">
      <c r="A185" s="49"/>
      <c r="B185" s="80"/>
      <c r="C185" s="81"/>
      <c r="D185" s="82" t="s">
        <v>42</v>
      </c>
      <c r="E185" s="64"/>
      <c r="F185" s="64"/>
      <c r="G185" s="64"/>
      <c r="H185" s="65"/>
      <c r="I185" s="66">
        <f t="shared" ref="I185:T185" si="26">SUM(I182:I184)</f>
        <v>200</v>
      </c>
      <c r="J185" s="66">
        <f t="shared" si="26"/>
        <v>260</v>
      </c>
      <c r="K185" s="30">
        <f t="shared" si="26"/>
        <v>12.61</v>
      </c>
      <c r="L185" s="30">
        <f t="shared" si="26"/>
        <v>15.850000000000001</v>
      </c>
      <c r="M185" s="30">
        <f t="shared" si="26"/>
        <v>9.18</v>
      </c>
      <c r="N185" s="30">
        <f t="shared" si="26"/>
        <v>12.43</v>
      </c>
      <c r="O185" s="31">
        <f t="shared" si="26"/>
        <v>33.69</v>
      </c>
      <c r="P185" s="30">
        <f t="shared" si="26"/>
        <v>45.22</v>
      </c>
      <c r="Q185" s="66">
        <f t="shared" si="26"/>
        <v>181.58</v>
      </c>
      <c r="R185" s="66">
        <f t="shared" si="26"/>
        <v>275.39999999999998</v>
      </c>
      <c r="S185" s="66">
        <f t="shared" si="26"/>
        <v>4.6900000000000004</v>
      </c>
      <c r="T185" s="83">
        <f t="shared" si="26"/>
        <v>5.67</v>
      </c>
    </row>
    <row r="186" spans="1:20" ht="19.5" thickBot="1" x14ac:dyDescent="0.35">
      <c r="A186" s="12"/>
      <c r="B186" s="80"/>
      <c r="C186" s="81"/>
      <c r="D186" s="82" t="s">
        <v>43</v>
      </c>
      <c r="E186" s="64"/>
      <c r="F186" s="64"/>
      <c r="G186" s="64"/>
      <c r="H186" s="65"/>
      <c r="I186" s="69">
        <f t="shared" ref="I186:T186" si="27">I171+I180+I185</f>
        <v>1054</v>
      </c>
      <c r="J186" s="69">
        <f t="shared" si="27"/>
        <v>1405</v>
      </c>
      <c r="K186" s="70">
        <f t="shared" si="27"/>
        <v>47.32</v>
      </c>
      <c r="L186" s="70">
        <f t="shared" si="27"/>
        <v>54.250000000000007</v>
      </c>
      <c r="M186" s="70">
        <f t="shared" si="27"/>
        <v>39.739999999999995</v>
      </c>
      <c r="N186" s="70">
        <f t="shared" si="27"/>
        <v>55.36</v>
      </c>
      <c r="O186" s="70">
        <f t="shared" si="27"/>
        <v>163.47000000000003</v>
      </c>
      <c r="P186" s="70">
        <f t="shared" si="27"/>
        <v>219.44</v>
      </c>
      <c r="Q186" s="71">
        <f t="shared" si="27"/>
        <v>1109.8999999999999</v>
      </c>
      <c r="R186" s="71">
        <f t="shared" si="27"/>
        <v>1545.7200000000003</v>
      </c>
      <c r="S186" s="72">
        <f t="shared" si="27"/>
        <v>70.92</v>
      </c>
      <c r="T186" s="73">
        <f t="shared" si="27"/>
        <v>82.42</v>
      </c>
    </row>
    <row r="187" spans="1:20" ht="18.75" x14ac:dyDescent="0.3">
      <c r="A187" s="49"/>
      <c r="B187" s="10"/>
      <c r="C187" s="127"/>
      <c r="D187" s="120"/>
      <c r="E187" s="120"/>
      <c r="F187" s="120"/>
      <c r="G187" s="120"/>
      <c r="H187" s="120"/>
      <c r="I187" s="110"/>
      <c r="J187" s="110"/>
      <c r="K187" s="122"/>
      <c r="L187" s="122"/>
      <c r="M187" s="110"/>
      <c r="N187" s="110"/>
      <c r="O187" s="111"/>
      <c r="P187" s="111"/>
      <c r="Q187" s="9"/>
      <c r="R187" s="9"/>
      <c r="S187" s="110"/>
      <c r="T187" s="110"/>
    </row>
    <row r="188" spans="1:20" ht="18.75" x14ac:dyDescent="0.3">
      <c r="A188" s="12"/>
      <c r="B188" s="107"/>
      <c r="C188" s="107"/>
      <c r="D188" s="123"/>
      <c r="E188" s="123"/>
      <c r="F188" s="123"/>
      <c r="G188" s="123"/>
      <c r="H188" s="123"/>
      <c r="I188" s="13"/>
      <c r="J188" s="13"/>
      <c r="K188" s="109"/>
      <c r="L188" s="109"/>
      <c r="M188" s="13"/>
      <c r="N188" s="13"/>
      <c r="O188" s="13"/>
      <c r="P188" s="13"/>
      <c r="Q188" s="13"/>
      <c r="R188" s="13"/>
      <c r="S188" s="13"/>
      <c r="T188" s="13"/>
    </row>
    <row r="189" spans="1:20" ht="18.75" x14ac:dyDescent="0.3">
      <c r="A189" s="49"/>
      <c r="B189" s="1" t="s">
        <v>0</v>
      </c>
      <c r="C189" s="1"/>
    </row>
    <row r="190" spans="1:20" ht="26.25" x14ac:dyDescent="0.4">
      <c r="A190" s="49"/>
      <c r="B190" s="3" t="s">
        <v>1</v>
      </c>
      <c r="C190" s="3"/>
      <c r="D190" s="4"/>
      <c r="E190" s="4"/>
      <c r="F190" s="5" t="s">
        <v>2</v>
      </c>
      <c r="G190" s="6"/>
      <c r="H190" s="6"/>
      <c r="I190" s="6"/>
      <c r="J190" s="6"/>
      <c r="K190" s="6"/>
      <c r="L190" s="2"/>
      <c r="M190" s="2"/>
      <c r="N190" s="2"/>
      <c r="O190" s="7"/>
      <c r="P190" s="7"/>
      <c r="Q190" s="8"/>
    </row>
    <row r="191" spans="1:20" ht="27" thickBot="1" x14ac:dyDescent="0.45">
      <c r="A191" s="49"/>
      <c r="B191" s="9"/>
      <c r="C191" s="9"/>
      <c r="D191" s="10"/>
      <c r="E191" s="10"/>
      <c r="F191" s="10"/>
      <c r="G191" s="10"/>
      <c r="J191" s="142" t="s">
        <v>83</v>
      </c>
      <c r="K191" s="142"/>
      <c r="L191" s="10"/>
      <c r="M191" s="10"/>
      <c r="N191" s="9"/>
      <c r="O191" s="9"/>
      <c r="P191" s="9"/>
      <c r="Q191" s="8"/>
      <c r="R191" s="8"/>
      <c r="S191" s="9"/>
      <c r="T191" s="9"/>
    </row>
    <row r="192" spans="1:20" ht="19.5" thickBot="1" x14ac:dyDescent="0.35">
      <c r="A192" s="49"/>
      <c r="B192" s="143" t="s">
        <v>4</v>
      </c>
      <c r="C192" s="145" t="s">
        <v>5</v>
      </c>
      <c r="D192" s="133" t="s">
        <v>6</v>
      </c>
      <c r="E192" s="137"/>
      <c r="F192" s="137"/>
      <c r="G192" s="137"/>
      <c r="H192" s="134"/>
      <c r="I192" s="133" t="s">
        <v>7</v>
      </c>
      <c r="J192" s="134"/>
      <c r="K192" s="139" t="s">
        <v>8</v>
      </c>
      <c r="L192" s="147"/>
      <c r="M192" s="147"/>
      <c r="N192" s="147"/>
      <c r="O192" s="147"/>
      <c r="P192" s="140"/>
      <c r="Q192" s="133" t="s">
        <v>9</v>
      </c>
      <c r="R192" s="134"/>
      <c r="S192" s="137" t="s">
        <v>10</v>
      </c>
      <c r="T192" s="134"/>
    </row>
    <row r="193" spans="1:20" ht="19.5" thickBot="1" x14ac:dyDescent="0.35">
      <c r="A193" s="49"/>
      <c r="B193" s="144"/>
      <c r="C193" s="146"/>
      <c r="D193" s="135"/>
      <c r="E193" s="138"/>
      <c r="F193" s="138"/>
      <c r="G193" s="138"/>
      <c r="H193" s="136"/>
      <c r="I193" s="135" t="s">
        <v>11</v>
      </c>
      <c r="J193" s="136"/>
      <c r="K193" s="139" t="s">
        <v>12</v>
      </c>
      <c r="L193" s="140"/>
      <c r="M193" s="139" t="s">
        <v>13</v>
      </c>
      <c r="N193" s="140"/>
      <c r="O193" s="141" t="s">
        <v>14</v>
      </c>
      <c r="P193" s="141"/>
      <c r="Q193" s="135"/>
      <c r="R193" s="136"/>
      <c r="S193" s="138"/>
      <c r="T193" s="136"/>
    </row>
    <row r="194" spans="1:20" ht="19.5" thickBot="1" x14ac:dyDescent="0.35">
      <c r="A194" s="2"/>
      <c r="B194" s="14"/>
      <c r="C194" s="15"/>
      <c r="D194" s="148" t="s">
        <v>15</v>
      </c>
      <c r="E194" s="148"/>
      <c r="F194" s="148"/>
      <c r="G194" s="148"/>
      <c r="H194" s="148"/>
      <c r="I194" s="16" t="s">
        <v>16</v>
      </c>
      <c r="J194" s="17" t="s">
        <v>17</v>
      </c>
      <c r="K194" s="16" t="s">
        <v>16</v>
      </c>
      <c r="L194" s="17" t="s">
        <v>17</v>
      </c>
      <c r="M194" s="16" t="s">
        <v>16</v>
      </c>
      <c r="N194" s="17" t="s">
        <v>17</v>
      </c>
      <c r="O194" s="16" t="s">
        <v>16</v>
      </c>
      <c r="P194" s="17" t="s">
        <v>17</v>
      </c>
      <c r="Q194" s="16" t="s">
        <v>16</v>
      </c>
      <c r="R194" s="17" t="s">
        <v>17</v>
      </c>
      <c r="S194" s="16" t="s">
        <v>16</v>
      </c>
      <c r="T194" s="20" t="s">
        <v>17</v>
      </c>
    </row>
    <row r="195" spans="1:20" ht="18.75" x14ac:dyDescent="0.3">
      <c r="A195" s="49"/>
      <c r="B195" s="21" t="s">
        <v>18</v>
      </c>
      <c r="C195" s="21">
        <v>93</v>
      </c>
      <c r="D195" s="149" t="s">
        <v>84</v>
      </c>
      <c r="E195" s="149"/>
      <c r="F195" s="149"/>
      <c r="G195" s="149"/>
      <c r="H195" s="149"/>
      <c r="I195" s="22">
        <v>150</v>
      </c>
      <c r="J195" s="22">
        <v>200</v>
      </c>
      <c r="K195" s="23">
        <v>4.53</v>
      </c>
      <c r="L195" s="23">
        <v>6.04</v>
      </c>
      <c r="M195" s="23">
        <v>4.2</v>
      </c>
      <c r="N195" s="23">
        <v>5.6</v>
      </c>
      <c r="O195" s="23">
        <v>13.68</v>
      </c>
      <c r="P195" s="23">
        <v>18.239999999999998</v>
      </c>
      <c r="Q195" s="23">
        <v>110.7</v>
      </c>
      <c r="R195" s="23">
        <v>147.6</v>
      </c>
      <c r="S195" s="23">
        <v>0.69</v>
      </c>
      <c r="T195" s="23">
        <v>0.92</v>
      </c>
    </row>
    <row r="196" spans="1:20" ht="18.75" x14ac:dyDescent="0.3">
      <c r="A196" s="49"/>
      <c r="B196" s="21" t="s">
        <v>20</v>
      </c>
      <c r="C196" s="21">
        <v>252</v>
      </c>
      <c r="D196" s="149" t="s">
        <v>46</v>
      </c>
      <c r="E196" s="149"/>
      <c r="F196" s="149"/>
      <c r="G196" s="149"/>
      <c r="H196" s="149"/>
      <c r="I196" s="24">
        <v>150</v>
      </c>
      <c r="J196" s="24">
        <v>180</v>
      </c>
      <c r="K196" s="25">
        <v>3.4</v>
      </c>
      <c r="L196" s="25">
        <v>4.0999999999999996</v>
      </c>
      <c r="M196" s="25">
        <v>3.78</v>
      </c>
      <c r="N196" s="25">
        <v>4.5</v>
      </c>
      <c r="O196" s="25">
        <v>16.7</v>
      </c>
      <c r="P196" s="25">
        <v>19.3</v>
      </c>
      <c r="Q196" s="25">
        <v>109</v>
      </c>
      <c r="R196" s="25">
        <v>134</v>
      </c>
      <c r="S196" s="25">
        <v>5.35</v>
      </c>
      <c r="T196" s="25">
        <v>6.6</v>
      </c>
    </row>
    <row r="197" spans="1:20" ht="19.5" thickBot="1" x14ac:dyDescent="0.35">
      <c r="A197" s="12"/>
      <c r="B197" s="26" t="s">
        <v>22</v>
      </c>
      <c r="C197" s="26">
        <v>16</v>
      </c>
      <c r="D197" s="150" t="s">
        <v>23</v>
      </c>
      <c r="E197" s="150"/>
      <c r="F197" s="150"/>
      <c r="G197" s="150"/>
      <c r="H197" s="150"/>
      <c r="I197" s="27" t="s">
        <v>47</v>
      </c>
      <c r="J197" s="27" t="s">
        <v>48</v>
      </c>
      <c r="K197" s="28">
        <v>1.5</v>
      </c>
      <c r="L197" s="28">
        <v>2.1</v>
      </c>
      <c r="M197" s="28">
        <v>4.5</v>
      </c>
      <c r="N197" s="28">
        <v>6.6</v>
      </c>
      <c r="O197" s="28">
        <v>8.8000000000000007</v>
      </c>
      <c r="P197" s="28">
        <v>12.9</v>
      </c>
      <c r="Q197" s="28">
        <v>81.599999999999994</v>
      </c>
      <c r="R197" s="28">
        <v>119</v>
      </c>
      <c r="S197" s="28">
        <v>0</v>
      </c>
      <c r="T197" s="28">
        <v>0</v>
      </c>
    </row>
    <row r="198" spans="1:20" ht="19.5" thickBot="1" x14ac:dyDescent="0.35">
      <c r="A198" s="49"/>
      <c r="B198" s="74"/>
      <c r="C198" s="29"/>
      <c r="D198" s="151" t="s">
        <v>26</v>
      </c>
      <c r="E198" s="151"/>
      <c r="F198" s="151"/>
      <c r="G198" s="151"/>
      <c r="H198" s="152"/>
      <c r="I198" s="30">
        <v>324</v>
      </c>
      <c r="J198" s="30">
        <v>415</v>
      </c>
      <c r="K198" s="31">
        <f>SUM(K195:K197)</f>
        <v>9.43</v>
      </c>
      <c r="L198" s="31">
        <f>SUM(K195:K197)</f>
        <v>9.43</v>
      </c>
      <c r="M198" s="31">
        <f>SUM(M195:M197)</f>
        <v>12.48</v>
      </c>
      <c r="N198" s="31">
        <f t="shared" ref="N198:T198" si="28">SUM(N195:N197)</f>
        <v>16.7</v>
      </c>
      <c r="O198" s="31">
        <f t="shared" si="28"/>
        <v>39.18</v>
      </c>
      <c r="P198" s="31">
        <f t="shared" si="28"/>
        <v>50.44</v>
      </c>
      <c r="Q198" s="31">
        <f t="shared" si="28"/>
        <v>301.29999999999995</v>
      </c>
      <c r="R198" s="31">
        <f t="shared" si="28"/>
        <v>400.6</v>
      </c>
      <c r="S198" s="31">
        <f t="shared" si="28"/>
        <v>6.0399999999999991</v>
      </c>
      <c r="T198" s="32">
        <f t="shared" si="28"/>
        <v>7.52</v>
      </c>
    </row>
    <row r="199" spans="1:20" ht="18.75" x14ac:dyDescent="0.3">
      <c r="A199" s="49"/>
      <c r="B199" s="75"/>
      <c r="C199" s="76"/>
      <c r="D199" s="148" t="s">
        <v>27</v>
      </c>
      <c r="E199" s="148"/>
      <c r="F199" s="148"/>
      <c r="G199" s="148"/>
      <c r="H199" s="153"/>
      <c r="I199" s="35"/>
      <c r="J199" s="35"/>
      <c r="K199" s="36"/>
      <c r="L199" s="36"/>
      <c r="M199" s="35"/>
      <c r="N199" s="35"/>
      <c r="O199" s="37"/>
      <c r="P199" s="37"/>
      <c r="Q199" s="38"/>
      <c r="R199" s="38"/>
      <c r="S199" s="35"/>
      <c r="T199" s="35"/>
    </row>
    <row r="200" spans="1:20" ht="18.75" x14ac:dyDescent="0.3">
      <c r="A200" s="49"/>
      <c r="B200" s="39" t="s">
        <v>18</v>
      </c>
      <c r="C200" s="77">
        <v>67</v>
      </c>
      <c r="D200" s="154" t="s">
        <v>70</v>
      </c>
      <c r="E200" s="154"/>
      <c r="F200" s="154"/>
      <c r="G200" s="154"/>
      <c r="H200" s="154"/>
      <c r="I200" s="24">
        <v>150</v>
      </c>
      <c r="J200" s="24">
        <v>250</v>
      </c>
      <c r="K200" s="25">
        <v>1.2</v>
      </c>
      <c r="L200" s="25">
        <v>2</v>
      </c>
      <c r="M200" s="25">
        <v>3.11</v>
      </c>
      <c r="N200" s="25">
        <v>5.18</v>
      </c>
      <c r="O200" s="25">
        <v>9</v>
      </c>
      <c r="P200" s="25">
        <v>14.8</v>
      </c>
      <c r="Q200" s="25">
        <v>81.8</v>
      </c>
      <c r="R200" s="25">
        <v>136.44999999999999</v>
      </c>
      <c r="S200" s="25">
        <v>4.17</v>
      </c>
      <c r="T200" s="25">
        <v>6.95</v>
      </c>
    </row>
    <row r="201" spans="1:20" ht="18.75" x14ac:dyDescent="0.3">
      <c r="A201" s="2"/>
      <c r="B201" s="39" t="s">
        <v>20</v>
      </c>
      <c r="C201" s="77">
        <v>161</v>
      </c>
      <c r="D201" s="154" t="s">
        <v>85</v>
      </c>
      <c r="E201" s="154"/>
      <c r="F201" s="154"/>
      <c r="G201" s="154"/>
      <c r="H201" s="155"/>
      <c r="I201" s="40">
        <v>120</v>
      </c>
      <c r="J201" s="40">
        <v>150</v>
      </c>
      <c r="K201" s="41">
        <v>13.65</v>
      </c>
      <c r="L201" s="41">
        <v>15.85</v>
      </c>
      <c r="M201" s="41">
        <v>1.35</v>
      </c>
      <c r="N201" s="41">
        <v>3.4</v>
      </c>
      <c r="O201" s="41">
        <v>9.9499999999999993</v>
      </c>
      <c r="P201" s="41">
        <v>11.15</v>
      </c>
      <c r="Q201" s="41">
        <v>40</v>
      </c>
      <c r="R201" s="41">
        <v>48</v>
      </c>
      <c r="S201" s="41">
        <v>0.2</v>
      </c>
      <c r="T201" s="41">
        <v>0.26</v>
      </c>
    </row>
    <row r="202" spans="1:20" ht="18.75" x14ac:dyDescent="0.3">
      <c r="A202" s="49"/>
      <c r="B202" s="39" t="s">
        <v>22</v>
      </c>
      <c r="C202" s="39">
        <v>152</v>
      </c>
      <c r="D202" s="44" t="s">
        <v>31</v>
      </c>
      <c r="E202" s="44"/>
      <c r="F202" s="44"/>
      <c r="G202" s="44"/>
      <c r="H202" s="44"/>
      <c r="I202" s="24">
        <v>60</v>
      </c>
      <c r="J202" s="24">
        <v>80</v>
      </c>
      <c r="K202" s="25">
        <v>10</v>
      </c>
      <c r="L202" s="25">
        <v>13.2</v>
      </c>
      <c r="M202" s="25">
        <v>10.02</v>
      </c>
      <c r="N202" s="25">
        <v>13.36</v>
      </c>
      <c r="O202" s="25">
        <v>2</v>
      </c>
      <c r="P202" s="25">
        <v>2.7</v>
      </c>
      <c r="Q202" s="25">
        <v>137.34</v>
      </c>
      <c r="R202" s="25">
        <v>184</v>
      </c>
      <c r="S202" s="25">
        <v>0.6</v>
      </c>
      <c r="T202" s="25">
        <v>0.8</v>
      </c>
    </row>
    <row r="203" spans="1:20" ht="18.75" x14ac:dyDescent="0.3">
      <c r="A203" s="49"/>
      <c r="B203" s="39" t="s">
        <v>32</v>
      </c>
      <c r="C203" s="114">
        <v>241</v>
      </c>
      <c r="D203" s="115" t="s">
        <v>53</v>
      </c>
      <c r="E203" s="115"/>
      <c r="F203" s="115"/>
      <c r="G203" s="115"/>
      <c r="H203" s="115"/>
      <c r="I203" s="116">
        <v>150</v>
      </c>
      <c r="J203" s="116">
        <v>180</v>
      </c>
      <c r="K203" s="25">
        <v>0.78</v>
      </c>
      <c r="L203" s="25">
        <v>1.04</v>
      </c>
      <c r="M203" s="25">
        <v>0</v>
      </c>
      <c r="N203" s="25">
        <v>0</v>
      </c>
      <c r="O203" s="25">
        <v>20.22</v>
      </c>
      <c r="P203" s="25">
        <v>26.96</v>
      </c>
      <c r="Q203" s="25">
        <v>81</v>
      </c>
      <c r="R203" s="25">
        <v>107.44</v>
      </c>
      <c r="S203" s="25">
        <v>0.6</v>
      </c>
      <c r="T203" s="25">
        <v>0.8</v>
      </c>
    </row>
    <row r="204" spans="1:20" ht="18.75" x14ac:dyDescent="0.3">
      <c r="A204" s="49"/>
      <c r="B204" s="39" t="s">
        <v>34</v>
      </c>
      <c r="C204" s="39">
        <v>701</v>
      </c>
      <c r="D204" s="44" t="s">
        <v>35</v>
      </c>
      <c r="E204" s="44"/>
      <c r="F204" s="44"/>
      <c r="G204" s="44"/>
      <c r="H204" s="44"/>
      <c r="I204" s="24">
        <v>20</v>
      </c>
      <c r="J204" s="24">
        <v>20</v>
      </c>
      <c r="K204" s="25">
        <v>3.68</v>
      </c>
      <c r="L204" s="25">
        <v>4.91</v>
      </c>
      <c r="M204" s="25">
        <v>1.28</v>
      </c>
      <c r="N204" s="25">
        <v>1.71</v>
      </c>
      <c r="O204" s="25">
        <v>25.12</v>
      </c>
      <c r="P204" s="25">
        <v>33.49</v>
      </c>
      <c r="Q204" s="25">
        <v>128.66</v>
      </c>
      <c r="R204" s="25">
        <v>171.54</v>
      </c>
      <c r="S204" s="25">
        <v>0</v>
      </c>
      <c r="T204" s="25">
        <v>0</v>
      </c>
    </row>
    <row r="205" spans="1:20" ht="18.75" x14ac:dyDescent="0.3">
      <c r="A205" s="9"/>
      <c r="B205" s="39" t="s">
        <v>36</v>
      </c>
      <c r="C205" s="45">
        <v>700</v>
      </c>
      <c r="D205" s="46" t="s">
        <v>37</v>
      </c>
      <c r="E205" s="46"/>
      <c r="F205" s="46"/>
      <c r="G205" s="46"/>
      <c r="H205" s="46"/>
      <c r="I205" s="47">
        <v>40</v>
      </c>
      <c r="J205" s="47">
        <v>50</v>
      </c>
      <c r="K205" s="28">
        <v>2.4</v>
      </c>
      <c r="L205" s="28">
        <v>3</v>
      </c>
      <c r="M205" s="28">
        <v>0.4</v>
      </c>
      <c r="N205" s="28">
        <v>0.5</v>
      </c>
      <c r="O205" s="28">
        <v>17.73</v>
      </c>
      <c r="P205" s="28">
        <v>22.17</v>
      </c>
      <c r="Q205" s="128">
        <v>75.599999999999994</v>
      </c>
      <c r="R205" s="128">
        <v>94.5</v>
      </c>
      <c r="S205" s="28">
        <v>0</v>
      </c>
      <c r="T205" s="28">
        <v>0</v>
      </c>
    </row>
    <row r="206" spans="1:20" ht="19.5" thickBot="1" x14ac:dyDescent="0.35">
      <c r="A206" s="9"/>
      <c r="B206" s="78" t="s">
        <v>54</v>
      </c>
      <c r="C206" s="45"/>
      <c r="D206" s="46"/>
      <c r="E206" s="46"/>
      <c r="F206" s="46"/>
      <c r="G206" s="46"/>
      <c r="H206" s="46"/>
      <c r="I206" s="47"/>
      <c r="J206" s="47"/>
      <c r="K206" s="28"/>
      <c r="L206" s="28"/>
      <c r="M206" s="28"/>
      <c r="N206" s="28"/>
      <c r="O206" s="28"/>
      <c r="P206" s="28"/>
      <c r="Q206" s="48"/>
      <c r="R206" s="48"/>
      <c r="S206" s="28"/>
      <c r="T206" s="28"/>
    </row>
    <row r="207" spans="1:20" ht="19.5" thickBot="1" x14ac:dyDescent="0.35">
      <c r="A207" s="2"/>
      <c r="B207" s="79"/>
      <c r="C207" s="51"/>
      <c r="D207" s="52" t="s">
        <v>38</v>
      </c>
      <c r="E207" s="52"/>
      <c r="F207" s="52"/>
      <c r="G207" s="52"/>
      <c r="H207" s="53"/>
      <c r="I207" s="30">
        <f t="shared" ref="I207:T207" si="29">SUM(I200:I206)</f>
        <v>540</v>
      </c>
      <c r="J207" s="30">
        <f t="shared" si="29"/>
        <v>730</v>
      </c>
      <c r="K207" s="31">
        <f t="shared" si="29"/>
        <v>31.71</v>
      </c>
      <c r="L207" s="31">
        <f t="shared" si="29"/>
        <v>40</v>
      </c>
      <c r="M207" s="30">
        <f t="shared" si="29"/>
        <v>16.16</v>
      </c>
      <c r="N207" s="30">
        <f t="shared" si="29"/>
        <v>24.15</v>
      </c>
      <c r="O207" s="30">
        <f t="shared" si="29"/>
        <v>84.02000000000001</v>
      </c>
      <c r="P207" s="30">
        <f t="shared" si="29"/>
        <v>111.27</v>
      </c>
      <c r="Q207" s="30">
        <f t="shared" si="29"/>
        <v>544.4</v>
      </c>
      <c r="R207" s="30">
        <f t="shared" si="29"/>
        <v>741.93</v>
      </c>
      <c r="S207" s="31">
        <f t="shared" si="29"/>
        <v>5.5699999999999994</v>
      </c>
      <c r="T207" s="32">
        <f t="shared" si="29"/>
        <v>8.81</v>
      </c>
    </row>
    <row r="208" spans="1:20" ht="18.75" x14ac:dyDescent="0.3">
      <c r="A208" s="2"/>
      <c r="B208" s="33"/>
      <c r="C208" s="15"/>
      <c r="D208" s="148" t="s">
        <v>39</v>
      </c>
      <c r="E208" s="148"/>
      <c r="F208" s="148"/>
      <c r="G208" s="148"/>
      <c r="H208" s="153"/>
      <c r="I208" s="35"/>
      <c r="J208" s="35"/>
      <c r="K208" s="37"/>
      <c r="L208" s="56"/>
      <c r="M208" s="35"/>
      <c r="N208" s="35"/>
      <c r="O208" s="36"/>
      <c r="P208" s="37"/>
      <c r="Q208" s="38"/>
      <c r="R208" s="38"/>
      <c r="S208" s="35"/>
      <c r="T208" s="35"/>
    </row>
    <row r="209" spans="1:20" ht="18.75" x14ac:dyDescent="0.3">
      <c r="A209" s="49"/>
      <c r="B209" s="39" t="s">
        <v>18</v>
      </c>
      <c r="C209" s="39">
        <v>110</v>
      </c>
      <c r="D209" s="57" t="s">
        <v>86</v>
      </c>
      <c r="E209" s="57"/>
      <c r="F209" s="57"/>
      <c r="G209" s="57"/>
      <c r="H209" s="58"/>
      <c r="I209" s="24">
        <v>80</v>
      </c>
      <c r="J209" s="24">
        <v>100</v>
      </c>
      <c r="K209" s="25">
        <v>7.21</v>
      </c>
      <c r="L209" s="25">
        <v>7.81</v>
      </c>
      <c r="M209" s="25">
        <v>10.01</v>
      </c>
      <c r="N209" s="25">
        <v>12.51</v>
      </c>
      <c r="O209" s="25">
        <v>2.79</v>
      </c>
      <c r="P209" s="25">
        <v>3.24</v>
      </c>
      <c r="Q209" s="25">
        <v>99.5</v>
      </c>
      <c r="R209" s="25">
        <v>124.25</v>
      </c>
      <c r="S209" s="25">
        <v>0.14000000000000001</v>
      </c>
      <c r="T209" s="25">
        <v>0.19</v>
      </c>
    </row>
    <row r="210" spans="1:20" ht="18.75" x14ac:dyDescent="0.3">
      <c r="A210" s="12"/>
      <c r="B210" s="39" t="s">
        <v>20</v>
      </c>
      <c r="C210" s="39">
        <v>263</v>
      </c>
      <c r="D210" s="57" t="s">
        <v>41</v>
      </c>
      <c r="E210" s="57"/>
      <c r="F210" s="57"/>
      <c r="G210" s="57"/>
      <c r="H210" s="58"/>
      <c r="I210" s="24">
        <v>150</v>
      </c>
      <c r="J210" s="24">
        <v>180</v>
      </c>
      <c r="K210" s="25">
        <v>9</v>
      </c>
      <c r="L210" s="25">
        <v>10.8</v>
      </c>
      <c r="M210" s="25">
        <v>2.2999999999999998</v>
      </c>
      <c r="N210" s="25">
        <v>2.8</v>
      </c>
      <c r="O210" s="25">
        <v>9.75</v>
      </c>
      <c r="P210" s="25">
        <v>11.7</v>
      </c>
      <c r="Q210" s="25">
        <v>37</v>
      </c>
      <c r="R210" s="25">
        <v>44.4</v>
      </c>
      <c r="S210" s="25">
        <v>4.5</v>
      </c>
      <c r="T210" s="25">
        <v>5.4</v>
      </c>
    </row>
    <row r="211" spans="1:20" ht="19.5" thickBot="1" x14ac:dyDescent="0.35">
      <c r="A211" s="49"/>
      <c r="B211" s="78" t="s">
        <v>22</v>
      </c>
      <c r="C211" s="39">
        <v>701</v>
      </c>
      <c r="D211" s="44" t="s">
        <v>35</v>
      </c>
      <c r="E211" s="44"/>
      <c r="F211" s="44"/>
      <c r="G211" s="44"/>
      <c r="H211" s="44"/>
      <c r="I211" s="24">
        <v>20</v>
      </c>
      <c r="J211" s="24">
        <v>30</v>
      </c>
      <c r="K211" s="25">
        <v>3.68</v>
      </c>
      <c r="L211" s="25">
        <v>4.91</v>
      </c>
      <c r="M211" s="25">
        <v>1.28</v>
      </c>
      <c r="N211" s="25">
        <v>1.71</v>
      </c>
      <c r="O211" s="25">
        <v>25.12</v>
      </c>
      <c r="P211" s="25">
        <v>33.49</v>
      </c>
      <c r="Q211" s="25">
        <v>128.66</v>
      </c>
      <c r="R211" s="25">
        <v>171.54</v>
      </c>
      <c r="S211" s="25">
        <v>0</v>
      </c>
      <c r="T211" s="25">
        <v>0</v>
      </c>
    </row>
    <row r="212" spans="1:20" ht="19.5" thickBot="1" x14ac:dyDescent="0.35">
      <c r="A212" s="49"/>
      <c r="B212" s="80"/>
      <c r="C212" s="81"/>
      <c r="D212" s="82" t="s">
        <v>42</v>
      </c>
      <c r="E212" s="64"/>
      <c r="F212" s="64"/>
      <c r="G212" s="64"/>
      <c r="H212" s="65"/>
      <c r="I212" s="66">
        <f t="shared" ref="I212:T212" si="30">SUM(I209:I211)</f>
        <v>250</v>
      </c>
      <c r="J212" s="66">
        <f t="shared" si="30"/>
        <v>310</v>
      </c>
      <c r="K212" s="30">
        <f t="shared" si="30"/>
        <v>19.89</v>
      </c>
      <c r="L212" s="30">
        <f t="shared" si="30"/>
        <v>23.52</v>
      </c>
      <c r="M212" s="30">
        <f t="shared" si="30"/>
        <v>13.589999999999998</v>
      </c>
      <c r="N212" s="30">
        <f t="shared" si="30"/>
        <v>17.02</v>
      </c>
      <c r="O212" s="31">
        <f t="shared" si="30"/>
        <v>37.659999999999997</v>
      </c>
      <c r="P212" s="30">
        <f t="shared" si="30"/>
        <v>48.43</v>
      </c>
      <c r="Q212" s="66">
        <f t="shared" si="30"/>
        <v>265.15999999999997</v>
      </c>
      <c r="R212" s="66">
        <f t="shared" si="30"/>
        <v>340.19</v>
      </c>
      <c r="S212" s="66">
        <f t="shared" si="30"/>
        <v>4.6399999999999997</v>
      </c>
      <c r="T212" s="83">
        <f t="shared" si="30"/>
        <v>5.5900000000000007</v>
      </c>
    </row>
    <row r="213" spans="1:20" ht="19.5" thickBot="1" x14ac:dyDescent="0.35">
      <c r="A213" s="49"/>
      <c r="B213" s="80"/>
      <c r="C213" s="81"/>
      <c r="D213" s="82" t="s">
        <v>43</v>
      </c>
      <c r="E213" s="64"/>
      <c r="F213" s="64"/>
      <c r="G213" s="64"/>
      <c r="H213" s="65"/>
      <c r="I213" s="69">
        <f t="shared" ref="I213:T213" si="31">I198+I207+I212</f>
        <v>1114</v>
      </c>
      <c r="J213" s="69">
        <f t="shared" si="31"/>
        <v>1455</v>
      </c>
      <c r="K213" s="70">
        <f t="shared" si="31"/>
        <v>61.03</v>
      </c>
      <c r="L213" s="70">
        <f t="shared" si="31"/>
        <v>72.95</v>
      </c>
      <c r="M213" s="70">
        <f t="shared" si="31"/>
        <v>42.23</v>
      </c>
      <c r="N213" s="70">
        <f t="shared" si="31"/>
        <v>57.86999999999999</v>
      </c>
      <c r="O213" s="70">
        <f t="shared" si="31"/>
        <v>160.86000000000001</v>
      </c>
      <c r="P213" s="70">
        <f t="shared" si="31"/>
        <v>210.14</v>
      </c>
      <c r="Q213" s="71">
        <f t="shared" si="31"/>
        <v>1110.8599999999999</v>
      </c>
      <c r="R213" s="71">
        <f t="shared" si="31"/>
        <v>1482.72</v>
      </c>
      <c r="S213" s="72">
        <f t="shared" si="31"/>
        <v>16.25</v>
      </c>
      <c r="T213" s="73">
        <f t="shared" si="31"/>
        <v>21.919999999999998</v>
      </c>
    </row>
    <row r="214" spans="1:20" ht="18.75" x14ac:dyDescent="0.3">
      <c r="A214" s="49"/>
      <c r="B214" s="13"/>
      <c r="C214" s="13"/>
      <c r="D214" s="108"/>
      <c r="E214" s="108"/>
      <c r="F214" s="108"/>
      <c r="G214" s="108"/>
      <c r="H214" s="108"/>
      <c r="I214" s="13"/>
      <c r="J214" s="13"/>
      <c r="K214" s="109"/>
      <c r="L214" s="109"/>
      <c r="M214" s="13"/>
      <c r="N214" s="13"/>
      <c r="O214" s="13"/>
      <c r="P214" s="13"/>
      <c r="Q214" s="13"/>
      <c r="R214" s="13"/>
      <c r="S214" s="13"/>
      <c r="T214" s="13"/>
    </row>
    <row r="215" spans="1:20" ht="18.75" x14ac:dyDescent="0.3">
      <c r="A215" s="12"/>
      <c r="B215" s="1" t="s">
        <v>0</v>
      </c>
      <c r="C215" s="1"/>
    </row>
    <row r="216" spans="1:20" ht="26.25" x14ac:dyDescent="0.4">
      <c r="A216" s="49"/>
      <c r="B216" s="3" t="s">
        <v>1</v>
      </c>
      <c r="C216" s="3"/>
      <c r="D216" s="4"/>
      <c r="E216" s="4"/>
      <c r="F216" s="5" t="s">
        <v>2</v>
      </c>
      <c r="G216" s="6"/>
      <c r="H216" s="6"/>
      <c r="I216" s="6"/>
      <c r="J216" s="6"/>
      <c r="K216" s="6"/>
      <c r="L216" s="2"/>
      <c r="M216" s="2"/>
      <c r="N216" s="2"/>
      <c r="O216" s="7"/>
      <c r="P216" s="7"/>
      <c r="Q216" s="8"/>
    </row>
    <row r="217" spans="1:20" ht="27" thickBot="1" x14ac:dyDescent="0.45">
      <c r="A217" s="12"/>
      <c r="B217" s="9"/>
      <c r="C217" s="9"/>
      <c r="D217" s="10"/>
      <c r="E217" s="10"/>
      <c r="F217" s="10"/>
      <c r="G217" s="10"/>
      <c r="J217" s="142" t="s">
        <v>87</v>
      </c>
      <c r="K217" s="142"/>
      <c r="L217" s="10"/>
      <c r="M217" s="10"/>
      <c r="N217" s="9"/>
      <c r="O217" s="9"/>
      <c r="P217" s="9"/>
      <c r="Q217" s="8"/>
      <c r="R217" s="8"/>
      <c r="S217" s="9"/>
      <c r="T217" s="9"/>
    </row>
    <row r="218" spans="1:20" ht="19.5" thickBot="1" x14ac:dyDescent="0.35">
      <c r="A218" s="49"/>
      <c r="B218" s="143" t="s">
        <v>4</v>
      </c>
      <c r="C218" s="145" t="s">
        <v>5</v>
      </c>
      <c r="D218" s="133" t="s">
        <v>6</v>
      </c>
      <c r="E218" s="137"/>
      <c r="F218" s="137"/>
      <c r="G218" s="137"/>
      <c r="H218" s="134"/>
      <c r="I218" s="133" t="s">
        <v>7</v>
      </c>
      <c r="J218" s="134"/>
      <c r="K218" s="139" t="s">
        <v>8</v>
      </c>
      <c r="L218" s="147"/>
      <c r="M218" s="147"/>
      <c r="N218" s="147"/>
      <c r="O218" s="147"/>
      <c r="P218" s="140"/>
      <c r="Q218" s="133" t="s">
        <v>9</v>
      </c>
      <c r="R218" s="134"/>
      <c r="S218" s="137" t="s">
        <v>10</v>
      </c>
      <c r="T218" s="134"/>
    </row>
    <row r="219" spans="1:20" ht="19.5" thickBot="1" x14ac:dyDescent="0.35">
      <c r="A219" s="49"/>
      <c r="B219" s="144"/>
      <c r="C219" s="146"/>
      <c r="D219" s="135"/>
      <c r="E219" s="138"/>
      <c r="F219" s="138"/>
      <c r="G219" s="138"/>
      <c r="H219" s="136"/>
      <c r="I219" s="135" t="s">
        <v>11</v>
      </c>
      <c r="J219" s="136"/>
      <c r="K219" s="139" t="s">
        <v>12</v>
      </c>
      <c r="L219" s="140"/>
      <c r="M219" s="139" t="s">
        <v>13</v>
      </c>
      <c r="N219" s="140"/>
      <c r="O219" s="141" t="s">
        <v>14</v>
      </c>
      <c r="P219" s="141"/>
      <c r="Q219" s="135"/>
      <c r="R219" s="136"/>
      <c r="S219" s="138"/>
      <c r="T219" s="136"/>
    </row>
    <row r="220" spans="1:20" ht="19.5" thickBot="1" x14ac:dyDescent="0.35">
      <c r="A220" s="49"/>
      <c r="B220" s="14"/>
      <c r="C220" s="15"/>
      <c r="D220" s="148" t="s">
        <v>15</v>
      </c>
      <c r="E220" s="148"/>
      <c r="F220" s="148"/>
      <c r="G220" s="148"/>
      <c r="H220" s="148"/>
      <c r="I220" s="16" t="s">
        <v>16</v>
      </c>
      <c r="J220" s="17" t="s">
        <v>17</v>
      </c>
      <c r="K220" s="16" t="s">
        <v>16</v>
      </c>
      <c r="L220" s="17" t="s">
        <v>17</v>
      </c>
      <c r="M220" s="16" t="s">
        <v>16</v>
      </c>
      <c r="N220" s="17" t="s">
        <v>17</v>
      </c>
      <c r="O220" s="16" t="s">
        <v>16</v>
      </c>
      <c r="P220" s="17" t="s">
        <v>17</v>
      </c>
      <c r="Q220" s="18" t="s">
        <v>16</v>
      </c>
      <c r="R220" s="19" t="s">
        <v>17</v>
      </c>
      <c r="S220" s="16" t="s">
        <v>16</v>
      </c>
      <c r="T220" s="20" t="s">
        <v>17</v>
      </c>
    </row>
    <row r="221" spans="1:20" ht="18.75" x14ac:dyDescent="0.3">
      <c r="A221" s="49"/>
      <c r="B221" s="21" t="s">
        <v>18</v>
      </c>
      <c r="C221" s="21">
        <v>270</v>
      </c>
      <c r="D221" s="149" t="s">
        <v>88</v>
      </c>
      <c r="E221" s="149"/>
      <c r="F221" s="149"/>
      <c r="G221" s="149"/>
      <c r="H221" s="149"/>
      <c r="I221" s="22">
        <v>150</v>
      </c>
      <c r="J221" s="22">
        <v>200</v>
      </c>
      <c r="K221" s="23">
        <v>5</v>
      </c>
      <c r="L221" s="23">
        <v>6.66</v>
      </c>
      <c r="M221" s="23">
        <v>8.25</v>
      </c>
      <c r="N221" s="23">
        <v>11</v>
      </c>
      <c r="O221" s="23">
        <v>1.7</v>
      </c>
      <c r="P221" s="23">
        <v>22.64</v>
      </c>
      <c r="Q221" s="23">
        <v>162.33000000000001</v>
      </c>
      <c r="R221" s="23">
        <v>216.44</v>
      </c>
      <c r="S221" s="23">
        <v>0.68</v>
      </c>
      <c r="T221" s="23">
        <v>0.9</v>
      </c>
    </row>
    <row r="222" spans="1:20" ht="18.75" x14ac:dyDescent="0.3">
      <c r="A222" s="49"/>
      <c r="B222" s="21" t="s">
        <v>20</v>
      </c>
      <c r="C222" s="21">
        <v>248</v>
      </c>
      <c r="D222" s="149" t="s">
        <v>21</v>
      </c>
      <c r="E222" s="149"/>
      <c r="F222" s="149"/>
      <c r="G222" s="149"/>
      <c r="H222" s="149"/>
      <c r="I222" s="24">
        <v>150</v>
      </c>
      <c r="J222" s="24">
        <v>180</v>
      </c>
      <c r="K222" s="25">
        <v>3.47</v>
      </c>
      <c r="L222" s="25">
        <v>4.62</v>
      </c>
      <c r="M222" s="25">
        <v>3</v>
      </c>
      <c r="N222" s="25">
        <v>3.94</v>
      </c>
      <c r="O222" s="25">
        <v>23.43</v>
      </c>
      <c r="P222" s="25">
        <v>31.24</v>
      </c>
      <c r="Q222" s="25">
        <v>133.16999999999999</v>
      </c>
      <c r="R222" s="25">
        <v>177.56</v>
      </c>
      <c r="S222" s="25">
        <v>1.3</v>
      </c>
      <c r="T222" s="25">
        <v>1.7</v>
      </c>
    </row>
    <row r="223" spans="1:20" ht="19.5" thickBot="1" x14ac:dyDescent="0.35">
      <c r="A223" s="49"/>
      <c r="B223" s="26" t="s">
        <v>22</v>
      </c>
      <c r="C223" s="26">
        <v>16</v>
      </c>
      <c r="D223" s="150" t="s">
        <v>23</v>
      </c>
      <c r="E223" s="150"/>
      <c r="F223" s="150"/>
      <c r="G223" s="150"/>
      <c r="H223" s="150"/>
      <c r="I223" s="27" t="s">
        <v>24</v>
      </c>
      <c r="J223" s="27" t="s">
        <v>25</v>
      </c>
      <c r="K223" s="28">
        <v>1.5</v>
      </c>
      <c r="L223" s="28">
        <v>2.1</v>
      </c>
      <c r="M223" s="28">
        <v>4.5</v>
      </c>
      <c r="N223" s="28">
        <v>6.6</v>
      </c>
      <c r="O223" s="28">
        <v>8.8000000000000007</v>
      </c>
      <c r="P223" s="28">
        <v>12.9</v>
      </c>
      <c r="Q223" s="28">
        <v>81.599999999999994</v>
      </c>
      <c r="R223" s="28">
        <v>119</v>
      </c>
      <c r="S223" s="28">
        <v>0</v>
      </c>
      <c r="T223" s="28">
        <v>0</v>
      </c>
    </row>
    <row r="224" spans="1:20" ht="19.5" thickBot="1" x14ac:dyDescent="0.35">
      <c r="A224" s="49"/>
      <c r="B224" s="29"/>
      <c r="C224" s="29"/>
      <c r="D224" s="151" t="s">
        <v>26</v>
      </c>
      <c r="E224" s="151"/>
      <c r="F224" s="151"/>
      <c r="G224" s="151"/>
      <c r="H224" s="152"/>
      <c r="I224" s="30">
        <v>334</v>
      </c>
      <c r="J224" s="30">
        <v>425</v>
      </c>
      <c r="K224" s="31">
        <f>SUM(K221:K223)</f>
        <v>9.9700000000000006</v>
      </c>
      <c r="L224" s="31">
        <f>SUM(K221:K223)</f>
        <v>9.9700000000000006</v>
      </c>
      <c r="M224" s="31">
        <f>SUM(M221:M223)</f>
        <v>15.75</v>
      </c>
      <c r="N224" s="31">
        <f t="shared" ref="N224:T224" si="32">SUM(N221:N223)</f>
        <v>21.54</v>
      </c>
      <c r="O224" s="31">
        <f t="shared" si="32"/>
        <v>33.93</v>
      </c>
      <c r="P224" s="31">
        <f t="shared" si="32"/>
        <v>66.78</v>
      </c>
      <c r="Q224" s="31">
        <f t="shared" si="32"/>
        <v>377.1</v>
      </c>
      <c r="R224" s="31">
        <f t="shared" si="32"/>
        <v>513</v>
      </c>
      <c r="S224" s="31">
        <f t="shared" si="32"/>
        <v>1.98</v>
      </c>
      <c r="T224" s="32">
        <f t="shared" si="32"/>
        <v>2.6</v>
      </c>
    </row>
    <row r="225" spans="1:20" ht="18.75" x14ac:dyDescent="0.3">
      <c r="A225" s="12"/>
      <c r="B225" s="33"/>
      <c r="C225" s="34"/>
      <c r="D225" s="148" t="s">
        <v>27</v>
      </c>
      <c r="E225" s="148"/>
      <c r="F225" s="148"/>
      <c r="G225" s="148"/>
      <c r="H225" s="153"/>
      <c r="I225" s="35"/>
      <c r="J225" s="35"/>
      <c r="K225" s="36"/>
      <c r="L225" s="36"/>
      <c r="M225" s="35"/>
      <c r="N225" s="35"/>
      <c r="O225" s="37"/>
      <c r="P225" s="37"/>
      <c r="Q225" s="38"/>
      <c r="R225" s="38"/>
      <c r="S225" s="35"/>
      <c r="T225" s="35"/>
    </row>
    <row r="226" spans="1:20" ht="18.75" x14ac:dyDescent="0.3">
      <c r="A226" s="49"/>
      <c r="B226" s="39" t="s">
        <v>18</v>
      </c>
      <c r="C226" s="39">
        <v>38</v>
      </c>
      <c r="D226" s="154" t="s">
        <v>28</v>
      </c>
      <c r="E226" s="154"/>
      <c r="F226" s="154"/>
      <c r="G226" s="154"/>
      <c r="H226" s="154"/>
      <c r="I226" s="40">
        <v>150</v>
      </c>
      <c r="J226" s="40">
        <v>250</v>
      </c>
      <c r="K226" s="41">
        <v>1.61</v>
      </c>
      <c r="L226" s="41">
        <v>2.68</v>
      </c>
      <c r="M226" s="41">
        <v>1.5</v>
      </c>
      <c r="N226" s="41">
        <v>2.5</v>
      </c>
      <c r="O226" s="41">
        <v>11.3</v>
      </c>
      <c r="P226" s="41">
        <v>18.82</v>
      </c>
      <c r="Q226" s="41">
        <v>67</v>
      </c>
      <c r="R226" s="41">
        <v>112</v>
      </c>
      <c r="S226" s="41">
        <v>4</v>
      </c>
      <c r="T226" s="41">
        <v>6.6</v>
      </c>
    </row>
    <row r="227" spans="1:20" ht="18.75" x14ac:dyDescent="0.3">
      <c r="A227" s="49"/>
      <c r="B227" s="42"/>
      <c r="C227" s="42"/>
      <c r="D227" s="154" t="s">
        <v>29</v>
      </c>
      <c r="E227" s="154"/>
      <c r="F227" s="154"/>
      <c r="G227" s="154"/>
      <c r="H227" s="155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spans="1:20" ht="18.75" x14ac:dyDescent="0.3">
      <c r="A228" s="49"/>
      <c r="B228" s="39" t="s">
        <v>20</v>
      </c>
      <c r="C228" s="39">
        <v>336</v>
      </c>
      <c r="D228" s="44" t="s">
        <v>60</v>
      </c>
      <c r="E228" s="44"/>
      <c r="F228" s="44"/>
      <c r="G228" s="44"/>
      <c r="H228" s="44"/>
      <c r="I228" s="24">
        <v>150</v>
      </c>
      <c r="J228" s="24">
        <v>200</v>
      </c>
      <c r="K228" s="25">
        <v>14.29</v>
      </c>
      <c r="L228" s="25">
        <v>19.7</v>
      </c>
      <c r="M228" s="25">
        <v>11.71</v>
      </c>
      <c r="N228" s="25">
        <v>15</v>
      </c>
      <c r="O228" s="25">
        <v>9.73</v>
      </c>
      <c r="P228" s="25">
        <v>13.65</v>
      </c>
      <c r="Q228" s="25">
        <v>201</v>
      </c>
      <c r="R228" s="25">
        <v>269</v>
      </c>
      <c r="S228" s="25">
        <v>3.27</v>
      </c>
      <c r="T228" s="25">
        <v>4.72</v>
      </c>
    </row>
    <row r="229" spans="1:20" ht="18.75" x14ac:dyDescent="0.3">
      <c r="A229" s="49"/>
      <c r="B229" s="39" t="s">
        <v>22</v>
      </c>
      <c r="C229" s="39">
        <v>233</v>
      </c>
      <c r="D229" s="44" t="s">
        <v>33</v>
      </c>
      <c r="E229" s="44"/>
      <c r="F229" s="44"/>
      <c r="G229" s="44"/>
      <c r="H229" s="44"/>
      <c r="I229" s="24">
        <v>150</v>
      </c>
      <c r="J229" s="24">
        <v>180</v>
      </c>
      <c r="K229" s="25">
        <v>0</v>
      </c>
      <c r="L229" s="25">
        <v>0</v>
      </c>
      <c r="M229" s="25">
        <v>0</v>
      </c>
      <c r="N229" s="25">
        <v>0</v>
      </c>
      <c r="O229" s="25">
        <v>8.35</v>
      </c>
      <c r="P229" s="25">
        <v>10.029999999999999</v>
      </c>
      <c r="Q229" s="25">
        <v>37.5</v>
      </c>
      <c r="R229" s="25">
        <v>45</v>
      </c>
      <c r="S229" s="25">
        <v>40</v>
      </c>
      <c r="T229" s="25">
        <v>40</v>
      </c>
    </row>
    <row r="230" spans="1:20" ht="18.75" x14ac:dyDescent="0.3">
      <c r="A230" s="49"/>
      <c r="B230" s="39" t="s">
        <v>32</v>
      </c>
      <c r="C230" s="39">
        <v>701</v>
      </c>
      <c r="D230" s="44" t="s">
        <v>35</v>
      </c>
      <c r="E230" s="44"/>
      <c r="F230" s="44"/>
      <c r="G230" s="44"/>
      <c r="H230" s="44"/>
      <c r="I230" s="24">
        <v>30</v>
      </c>
      <c r="J230" s="24">
        <v>40</v>
      </c>
      <c r="K230" s="25">
        <v>3.68</v>
      </c>
      <c r="L230" s="25">
        <v>4.91</v>
      </c>
      <c r="M230" s="25">
        <v>1.28</v>
      </c>
      <c r="N230" s="25">
        <v>1.71</v>
      </c>
      <c r="O230" s="25">
        <v>25.12</v>
      </c>
      <c r="P230" s="25">
        <v>33.49</v>
      </c>
      <c r="Q230" s="25">
        <v>128.66</v>
      </c>
      <c r="R230" s="25">
        <v>171.54</v>
      </c>
      <c r="S230" s="25">
        <v>0</v>
      </c>
      <c r="T230" s="25">
        <v>0</v>
      </c>
    </row>
    <row r="231" spans="1:20" ht="18.75" x14ac:dyDescent="0.3">
      <c r="A231" s="49"/>
      <c r="B231" s="39" t="s">
        <v>34</v>
      </c>
      <c r="C231" s="45">
        <v>700</v>
      </c>
      <c r="D231" s="46" t="s">
        <v>37</v>
      </c>
      <c r="E231" s="46"/>
      <c r="F231" s="46"/>
      <c r="G231" s="46"/>
      <c r="H231" s="46"/>
      <c r="I231" s="47">
        <v>40</v>
      </c>
      <c r="J231" s="47">
        <v>50</v>
      </c>
      <c r="K231" s="28">
        <v>2.4</v>
      </c>
      <c r="L231" s="28">
        <v>3</v>
      </c>
      <c r="M231" s="28">
        <v>0.4</v>
      </c>
      <c r="N231" s="28">
        <v>0.5</v>
      </c>
      <c r="O231" s="28">
        <v>17.73</v>
      </c>
      <c r="P231" s="28">
        <v>22.17</v>
      </c>
      <c r="Q231" s="48">
        <v>75.599999999999994</v>
      </c>
      <c r="R231" s="48">
        <v>94.5</v>
      </c>
      <c r="S231" s="28">
        <v>0</v>
      </c>
      <c r="T231" s="28">
        <v>0</v>
      </c>
    </row>
    <row r="232" spans="1:20" ht="19.5" thickBot="1" x14ac:dyDescent="0.35">
      <c r="A232" s="49"/>
      <c r="B232" s="45" t="s">
        <v>36</v>
      </c>
      <c r="C232" s="45"/>
      <c r="D232" s="46"/>
      <c r="E232" s="46"/>
      <c r="F232" s="46"/>
      <c r="G232" s="46"/>
      <c r="H232" s="46"/>
      <c r="I232" s="47"/>
      <c r="J232" s="47"/>
      <c r="K232" s="28"/>
      <c r="L232" s="28"/>
      <c r="M232" s="28"/>
      <c r="N232" s="28"/>
      <c r="O232" s="28"/>
      <c r="P232" s="28"/>
      <c r="Q232" s="48"/>
      <c r="R232" s="48"/>
      <c r="S232" s="28"/>
      <c r="T232" s="28"/>
    </row>
    <row r="233" spans="1:20" ht="19.5" thickBot="1" x14ac:dyDescent="0.35">
      <c r="A233" s="9"/>
      <c r="B233" s="50"/>
      <c r="C233" s="51"/>
      <c r="D233" s="52" t="s">
        <v>38</v>
      </c>
      <c r="E233" s="52"/>
      <c r="F233" s="52"/>
      <c r="G233" s="52"/>
      <c r="H233" s="53"/>
      <c r="I233" s="30">
        <f t="shared" ref="I233:T233" si="33">SUM(I226:I232)</f>
        <v>520</v>
      </c>
      <c r="J233" s="30">
        <f t="shared" si="33"/>
        <v>720</v>
      </c>
      <c r="K233" s="31">
        <f t="shared" si="33"/>
        <v>21.979999999999997</v>
      </c>
      <c r="L233" s="31">
        <f t="shared" si="33"/>
        <v>30.29</v>
      </c>
      <c r="M233" s="31">
        <f t="shared" si="33"/>
        <v>14.89</v>
      </c>
      <c r="N233" s="30">
        <f t="shared" si="33"/>
        <v>19.71</v>
      </c>
      <c r="O233" s="30">
        <f t="shared" si="33"/>
        <v>72.23</v>
      </c>
      <c r="P233" s="30">
        <f t="shared" si="33"/>
        <v>98.160000000000011</v>
      </c>
      <c r="Q233" s="30">
        <f t="shared" si="33"/>
        <v>509.76</v>
      </c>
      <c r="R233" s="30">
        <f t="shared" si="33"/>
        <v>692.04</v>
      </c>
      <c r="S233" s="31">
        <f t="shared" si="33"/>
        <v>47.269999999999996</v>
      </c>
      <c r="T233" s="54">
        <f t="shared" si="33"/>
        <v>51.32</v>
      </c>
    </row>
    <row r="234" spans="1:20" ht="18.75" x14ac:dyDescent="0.3">
      <c r="A234" s="9"/>
      <c r="B234" s="33"/>
      <c r="C234" s="55"/>
      <c r="D234" s="148" t="s">
        <v>39</v>
      </c>
      <c r="E234" s="148"/>
      <c r="F234" s="148"/>
      <c r="G234" s="148"/>
      <c r="H234" s="153"/>
      <c r="I234" s="35"/>
      <c r="J234" s="35"/>
      <c r="K234" s="37"/>
      <c r="L234" s="56"/>
      <c r="M234" s="35"/>
      <c r="N234" s="35"/>
      <c r="O234" s="36"/>
      <c r="P234" s="37"/>
      <c r="Q234" s="38"/>
      <c r="R234" s="38"/>
      <c r="S234" s="35"/>
      <c r="T234" s="35"/>
    </row>
    <row r="235" spans="1:20" ht="18.75" x14ac:dyDescent="0.3">
      <c r="A235" s="2"/>
      <c r="B235" s="39" t="s">
        <v>18</v>
      </c>
      <c r="C235" s="39">
        <v>454</v>
      </c>
      <c r="D235" s="57" t="s">
        <v>74</v>
      </c>
      <c r="E235" s="57"/>
      <c r="F235" s="57"/>
      <c r="G235" s="57"/>
      <c r="H235" s="58"/>
      <c r="I235" s="24">
        <v>50</v>
      </c>
      <c r="J235" s="24">
        <v>80</v>
      </c>
      <c r="K235" s="25">
        <v>6.3</v>
      </c>
      <c r="L235" s="25">
        <v>10.08</v>
      </c>
      <c r="M235" s="25">
        <v>2.85</v>
      </c>
      <c r="N235" s="25">
        <v>4.5599999999999996</v>
      </c>
      <c r="O235" s="25">
        <v>18.149999999999999</v>
      </c>
      <c r="P235" s="25">
        <v>29.14</v>
      </c>
      <c r="Q235" s="25">
        <v>123</v>
      </c>
      <c r="R235" s="25">
        <v>196.8</v>
      </c>
      <c r="S235" s="25">
        <v>1.95</v>
      </c>
      <c r="T235" s="25">
        <v>3.51</v>
      </c>
    </row>
    <row r="236" spans="1:20" ht="18.75" x14ac:dyDescent="0.3">
      <c r="A236" s="2"/>
      <c r="B236" s="39"/>
      <c r="C236" s="39"/>
      <c r="D236" s="44" t="s">
        <v>89</v>
      </c>
      <c r="E236" s="44"/>
      <c r="F236" s="44"/>
      <c r="G236" s="44"/>
      <c r="H236" s="44"/>
      <c r="I236" s="24"/>
      <c r="J236" s="24"/>
      <c r="K236" s="25"/>
      <c r="L236" s="25"/>
      <c r="M236" s="25"/>
      <c r="N236" s="25"/>
      <c r="O236" s="25"/>
      <c r="P236" s="25"/>
      <c r="Q236" s="25"/>
      <c r="R236" s="25"/>
      <c r="S236" s="25"/>
      <c r="T236" s="25"/>
    </row>
    <row r="237" spans="1:20" ht="19.5" thickBot="1" x14ac:dyDescent="0.35">
      <c r="A237" s="49"/>
      <c r="B237" s="78" t="s">
        <v>20</v>
      </c>
      <c r="C237" s="78">
        <v>263</v>
      </c>
      <c r="D237" s="57" t="s">
        <v>41</v>
      </c>
      <c r="E237" s="57"/>
      <c r="F237" s="57"/>
      <c r="G237" s="57"/>
      <c r="H237" s="58"/>
      <c r="I237" s="24">
        <v>150</v>
      </c>
      <c r="J237" s="24">
        <v>180</v>
      </c>
      <c r="K237" s="25">
        <v>9</v>
      </c>
      <c r="L237" s="25">
        <v>10.8</v>
      </c>
      <c r="M237" s="25">
        <v>2.2999999999999998</v>
      </c>
      <c r="N237" s="25">
        <v>2.8</v>
      </c>
      <c r="O237" s="25">
        <v>9.75</v>
      </c>
      <c r="P237" s="25">
        <v>11.7</v>
      </c>
      <c r="Q237" s="25">
        <v>37</v>
      </c>
      <c r="R237" s="25">
        <v>44.4</v>
      </c>
      <c r="S237" s="25">
        <v>4.5</v>
      </c>
      <c r="T237" s="25">
        <v>5.4</v>
      </c>
    </row>
    <row r="238" spans="1:20" ht="19.5" thickBot="1" x14ac:dyDescent="0.35">
      <c r="A238" s="12"/>
      <c r="B238" s="50"/>
      <c r="C238" s="63"/>
      <c r="D238" s="64" t="s">
        <v>42</v>
      </c>
      <c r="E238" s="64"/>
      <c r="F238" s="64"/>
      <c r="G238" s="64"/>
      <c r="H238" s="65"/>
      <c r="I238" s="66">
        <f t="shared" ref="I238:T238" si="34">SUM(I235:I237)</f>
        <v>200</v>
      </c>
      <c r="J238" s="66">
        <f t="shared" si="34"/>
        <v>260</v>
      </c>
      <c r="K238" s="30">
        <f t="shared" si="34"/>
        <v>15.3</v>
      </c>
      <c r="L238" s="30">
        <f t="shared" si="34"/>
        <v>20.880000000000003</v>
      </c>
      <c r="M238" s="30">
        <f t="shared" si="34"/>
        <v>5.15</v>
      </c>
      <c r="N238" s="30">
        <f t="shared" si="34"/>
        <v>7.3599999999999994</v>
      </c>
      <c r="O238" s="31">
        <f t="shared" si="34"/>
        <v>27.9</v>
      </c>
      <c r="P238" s="30">
        <f t="shared" si="34"/>
        <v>40.840000000000003</v>
      </c>
      <c r="Q238" s="66">
        <f t="shared" si="34"/>
        <v>160</v>
      </c>
      <c r="R238" s="66">
        <f t="shared" si="34"/>
        <v>241.20000000000002</v>
      </c>
      <c r="S238" s="67">
        <f t="shared" si="34"/>
        <v>6.45</v>
      </c>
      <c r="T238" s="68">
        <f t="shared" si="34"/>
        <v>8.91</v>
      </c>
    </row>
    <row r="239" spans="1:20" ht="19.5" thickBot="1" x14ac:dyDescent="0.35">
      <c r="A239" s="49"/>
      <c r="B239" s="50"/>
      <c r="C239" s="63"/>
      <c r="D239" s="64" t="s">
        <v>43</v>
      </c>
      <c r="E239" s="64"/>
      <c r="F239" s="64"/>
      <c r="G239" s="64"/>
      <c r="H239" s="65"/>
      <c r="I239" s="69">
        <f t="shared" ref="I239:T239" si="35">I224+I233+I238</f>
        <v>1054</v>
      </c>
      <c r="J239" s="69">
        <f t="shared" si="35"/>
        <v>1405</v>
      </c>
      <c r="K239" s="70">
        <f t="shared" si="35"/>
        <v>47.25</v>
      </c>
      <c r="L239" s="70">
        <f t="shared" si="35"/>
        <v>61.14</v>
      </c>
      <c r="M239" s="70">
        <f t="shared" si="35"/>
        <v>35.79</v>
      </c>
      <c r="N239" s="70">
        <f t="shared" si="35"/>
        <v>48.61</v>
      </c>
      <c r="O239" s="70">
        <f t="shared" si="35"/>
        <v>134.06</v>
      </c>
      <c r="P239" s="70">
        <f t="shared" si="35"/>
        <v>205.78</v>
      </c>
      <c r="Q239" s="71">
        <f t="shared" si="35"/>
        <v>1046.8600000000001</v>
      </c>
      <c r="R239" s="71">
        <f t="shared" si="35"/>
        <v>1446.24</v>
      </c>
      <c r="S239" s="72">
        <f t="shared" si="35"/>
        <v>55.699999999999996</v>
      </c>
      <c r="T239" s="73">
        <f t="shared" si="35"/>
        <v>62.83</v>
      </c>
    </row>
    <row r="240" spans="1:20" ht="18.75" x14ac:dyDescent="0.3">
      <c r="A240" s="49"/>
      <c r="B240" s="129"/>
      <c r="C240" s="130"/>
      <c r="D240" s="130"/>
      <c r="E240" s="130"/>
      <c r="F240" s="130"/>
      <c r="G240" s="130"/>
      <c r="H240" s="130"/>
      <c r="I240" s="130"/>
      <c r="J240" s="130"/>
      <c r="K240" s="131"/>
      <c r="L240" s="131"/>
      <c r="M240" s="131"/>
      <c r="N240" s="131"/>
      <c r="O240" s="131"/>
      <c r="P240" s="131"/>
      <c r="Q240" s="131"/>
      <c r="R240" s="131"/>
      <c r="S240" s="130"/>
      <c r="T240" s="130"/>
    </row>
    <row r="241" spans="1:20" ht="18.75" x14ac:dyDescent="0.3">
      <c r="A241" s="49"/>
      <c r="B241" s="1" t="s">
        <v>0</v>
      </c>
      <c r="C241" s="1"/>
    </row>
    <row r="242" spans="1:20" ht="26.25" x14ac:dyDescent="0.4">
      <c r="A242" s="49"/>
      <c r="B242" s="3" t="s">
        <v>1</v>
      </c>
      <c r="C242" s="3"/>
      <c r="D242" s="4"/>
      <c r="E242" s="4"/>
      <c r="F242" s="5" t="s">
        <v>2</v>
      </c>
      <c r="G242" s="6"/>
      <c r="H242" s="6"/>
      <c r="I242" s="6"/>
      <c r="J242" s="6"/>
      <c r="K242" s="6"/>
      <c r="L242" s="2"/>
      <c r="M242" s="2"/>
      <c r="N242" s="2"/>
      <c r="O242" s="7"/>
      <c r="P242" s="7"/>
      <c r="Q242" s="8"/>
    </row>
    <row r="243" spans="1:20" ht="27" thickBot="1" x14ac:dyDescent="0.45">
      <c r="A243" s="12"/>
      <c r="B243" s="9"/>
      <c r="C243" s="9"/>
      <c r="D243" s="10"/>
      <c r="E243" s="10"/>
      <c r="F243" s="10"/>
      <c r="G243" s="10"/>
      <c r="J243" s="132" t="s">
        <v>90</v>
      </c>
      <c r="K243" s="132"/>
      <c r="L243" s="10"/>
      <c r="M243" s="10"/>
      <c r="N243" s="9"/>
      <c r="O243" s="9"/>
      <c r="P243" s="9"/>
      <c r="Q243" s="8"/>
      <c r="R243" s="8"/>
      <c r="S243" s="9"/>
      <c r="T243" s="9"/>
    </row>
    <row r="244" spans="1:20" ht="19.5" thickBot="1" x14ac:dyDescent="0.35">
      <c r="A244" s="49"/>
      <c r="B244" s="143" t="s">
        <v>4</v>
      </c>
      <c r="C244" s="145" t="s">
        <v>5</v>
      </c>
      <c r="D244" s="133" t="s">
        <v>6</v>
      </c>
      <c r="E244" s="137"/>
      <c r="F244" s="137"/>
      <c r="G244" s="137"/>
      <c r="H244" s="134"/>
      <c r="I244" s="133" t="s">
        <v>7</v>
      </c>
      <c r="J244" s="134"/>
      <c r="K244" s="139" t="s">
        <v>8</v>
      </c>
      <c r="L244" s="147"/>
      <c r="M244" s="147"/>
      <c r="N244" s="147"/>
      <c r="O244" s="147"/>
      <c r="P244" s="140"/>
      <c r="Q244" s="133" t="s">
        <v>9</v>
      </c>
      <c r="R244" s="134"/>
      <c r="S244" s="137" t="s">
        <v>10</v>
      </c>
      <c r="T244" s="134"/>
    </row>
    <row r="245" spans="1:20" ht="19.5" thickBot="1" x14ac:dyDescent="0.35">
      <c r="A245" s="12"/>
      <c r="B245" s="144"/>
      <c r="C245" s="146"/>
      <c r="D245" s="135"/>
      <c r="E245" s="138"/>
      <c r="F245" s="138"/>
      <c r="G245" s="138"/>
      <c r="H245" s="136"/>
      <c r="I245" s="135" t="s">
        <v>11</v>
      </c>
      <c r="J245" s="136"/>
      <c r="K245" s="139" t="s">
        <v>12</v>
      </c>
      <c r="L245" s="140"/>
      <c r="M245" s="139" t="s">
        <v>13</v>
      </c>
      <c r="N245" s="140"/>
      <c r="O245" s="141" t="s">
        <v>14</v>
      </c>
      <c r="P245" s="141"/>
      <c r="Q245" s="135"/>
      <c r="R245" s="136"/>
      <c r="S245" s="138"/>
      <c r="T245" s="136"/>
    </row>
    <row r="246" spans="1:20" ht="19.5" thickBot="1" x14ac:dyDescent="0.35">
      <c r="A246" s="49"/>
      <c r="B246" s="14"/>
      <c r="C246" s="15"/>
      <c r="D246" s="148" t="s">
        <v>15</v>
      </c>
      <c r="E246" s="148"/>
      <c r="F246" s="148"/>
      <c r="G246" s="148"/>
      <c r="H246" s="148"/>
      <c r="I246" s="16" t="s">
        <v>16</v>
      </c>
      <c r="J246" s="17" t="s">
        <v>17</v>
      </c>
      <c r="K246" s="16" t="s">
        <v>16</v>
      </c>
      <c r="L246" s="17" t="s">
        <v>17</v>
      </c>
      <c r="M246" s="16" t="s">
        <v>16</v>
      </c>
      <c r="N246" s="17" t="s">
        <v>17</v>
      </c>
      <c r="O246" s="16" t="s">
        <v>16</v>
      </c>
      <c r="P246" s="17" t="s">
        <v>17</v>
      </c>
      <c r="Q246" s="16" t="s">
        <v>16</v>
      </c>
      <c r="R246" s="17" t="s">
        <v>17</v>
      </c>
      <c r="S246" s="16" t="s">
        <v>16</v>
      </c>
      <c r="T246" s="20" t="s">
        <v>17</v>
      </c>
    </row>
    <row r="247" spans="1:20" ht="18.75" x14ac:dyDescent="0.3">
      <c r="A247" s="49"/>
      <c r="B247" s="21" t="s">
        <v>18</v>
      </c>
      <c r="C247" s="21">
        <v>273</v>
      </c>
      <c r="D247" s="149" t="s">
        <v>91</v>
      </c>
      <c r="E247" s="149"/>
      <c r="F247" s="149"/>
      <c r="G247" s="149"/>
      <c r="H247" s="149"/>
      <c r="I247" s="22">
        <v>150</v>
      </c>
      <c r="J247" s="22">
        <v>200</v>
      </c>
      <c r="K247" s="23">
        <v>5.07</v>
      </c>
      <c r="L247" s="23">
        <v>6.76</v>
      </c>
      <c r="M247" s="23">
        <v>7.12</v>
      </c>
      <c r="N247" s="23">
        <v>10.42</v>
      </c>
      <c r="O247" s="23">
        <v>10.49</v>
      </c>
      <c r="P247" s="23">
        <v>25.86</v>
      </c>
      <c r="Q247" s="23">
        <v>168.71</v>
      </c>
      <c r="R247" s="23">
        <v>224.94</v>
      </c>
      <c r="S247" s="23">
        <v>0.68</v>
      </c>
      <c r="T247" s="23">
        <v>0.9</v>
      </c>
    </row>
    <row r="248" spans="1:20" ht="18.75" x14ac:dyDescent="0.3">
      <c r="A248" s="49"/>
      <c r="B248" s="21" t="s">
        <v>20</v>
      </c>
      <c r="C248" s="21">
        <v>252</v>
      </c>
      <c r="D248" s="149" t="s">
        <v>46</v>
      </c>
      <c r="E248" s="149"/>
      <c r="F248" s="149"/>
      <c r="G248" s="149"/>
      <c r="H248" s="149"/>
      <c r="I248" s="24">
        <v>150</v>
      </c>
      <c r="J248" s="24">
        <v>180</v>
      </c>
      <c r="K248" s="25">
        <v>3.4</v>
      </c>
      <c r="L248" s="25">
        <v>4.0999999999999996</v>
      </c>
      <c r="M248" s="25">
        <v>3.78</v>
      </c>
      <c r="N248" s="25">
        <v>4.5</v>
      </c>
      <c r="O248" s="25">
        <v>16.7</v>
      </c>
      <c r="P248" s="25">
        <v>19.3</v>
      </c>
      <c r="Q248" s="25">
        <v>109</v>
      </c>
      <c r="R248" s="25">
        <v>134</v>
      </c>
      <c r="S248" s="25">
        <v>5.35</v>
      </c>
      <c r="T248" s="25">
        <v>6.6</v>
      </c>
    </row>
    <row r="249" spans="1:20" ht="19.5" thickBot="1" x14ac:dyDescent="0.35">
      <c r="A249" s="49"/>
      <c r="B249" s="26" t="s">
        <v>22</v>
      </c>
      <c r="C249" s="26">
        <v>16</v>
      </c>
      <c r="D249" s="150" t="s">
        <v>23</v>
      </c>
      <c r="E249" s="150"/>
      <c r="F249" s="150"/>
      <c r="G249" s="150"/>
      <c r="H249" s="150"/>
      <c r="I249" s="27" t="s">
        <v>24</v>
      </c>
      <c r="J249" s="27" t="s">
        <v>25</v>
      </c>
      <c r="K249" s="28">
        <v>1.5</v>
      </c>
      <c r="L249" s="28">
        <v>2.1</v>
      </c>
      <c r="M249" s="28">
        <v>4.5</v>
      </c>
      <c r="N249" s="28">
        <v>6.6</v>
      </c>
      <c r="O249" s="28">
        <v>8.8000000000000007</v>
      </c>
      <c r="P249" s="28">
        <v>12.9</v>
      </c>
      <c r="Q249" s="28">
        <v>81.599999999999994</v>
      </c>
      <c r="R249" s="28">
        <v>119</v>
      </c>
      <c r="S249" s="28">
        <v>0</v>
      </c>
      <c r="T249" s="28">
        <v>0</v>
      </c>
    </row>
    <row r="250" spans="1:20" ht="19.5" thickBot="1" x14ac:dyDescent="0.35">
      <c r="A250" s="49"/>
      <c r="B250" s="74"/>
      <c r="C250" s="29"/>
      <c r="D250" s="151" t="s">
        <v>26</v>
      </c>
      <c r="E250" s="151"/>
      <c r="F250" s="151"/>
      <c r="G250" s="151"/>
      <c r="H250" s="152"/>
      <c r="I250" s="30">
        <v>334</v>
      </c>
      <c r="J250" s="30">
        <v>425</v>
      </c>
      <c r="K250" s="31">
        <f>SUM(K247:K249)</f>
        <v>9.9700000000000006</v>
      </c>
      <c r="L250" s="31">
        <f>SUM(K247:K249)</f>
        <v>9.9700000000000006</v>
      </c>
      <c r="M250" s="31">
        <f>SUM(M247:M249)</f>
        <v>15.4</v>
      </c>
      <c r="N250" s="31">
        <f t="shared" ref="N250:T250" si="36">SUM(N247:N249)</f>
        <v>21.52</v>
      </c>
      <c r="O250" s="31">
        <f t="shared" si="36"/>
        <v>35.989999999999995</v>
      </c>
      <c r="P250" s="31">
        <f t="shared" si="36"/>
        <v>58.059999999999995</v>
      </c>
      <c r="Q250" s="31">
        <f t="shared" si="36"/>
        <v>359.31000000000006</v>
      </c>
      <c r="R250" s="31">
        <f t="shared" si="36"/>
        <v>477.94</v>
      </c>
      <c r="S250" s="31">
        <f t="shared" si="36"/>
        <v>6.0299999999999994</v>
      </c>
      <c r="T250" s="32">
        <f t="shared" si="36"/>
        <v>7.5</v>
      </c>
    </row>
    <row r="251" spans="1:20" ht="18.75" x14ac:dyDescent="0.3">
      <c r="A251" s="49"/>
      <c r="B251" s="75"/>
      <c r="C251" s="76"/>
      <c r="D251" s="148" t="s">
        <v>27</v>
      </c>
      <c r="E251" s="148"/>
      <c r="F251" s="148"/>
      <c r="G251" s="148"/>
      <c r="H251" s="153"/>
      <c r="I251" s="35"/>
      <c r="J251" s="35"/>
      <c r="K251" s="36"/>
      <c r="L251" s="36"/>
      <c r="M251" s="35"/>
      <c r="N251" s="35"/>
      <c r="O251" s="37"/>
      <c r="P251" s="37"/>
      <c r="Q251" s="38"/>
      <c r="R251" s="38"/>
      <c r="S251" s="35"/>
      <c r="T251" s="35"/>
    </row>
    <row r="252" spans="1:20" ht="18.75" x14ac:dyDescent="0.3">
      <c r="A252" s="49"/>
      <c r="B252" s="39" t="s">
        <v>18</v>
      </c>
      <c r="C252" s="77">
        <v>34</v>
      </c>
      <c r="D252" s="154" t="s">
        <v>49</v>
      </c>
      <c r="E252" s="154"/>
      <c r="F252" s="154"/>
      <c r="G252" s="154"/>
      <c r="H252" s="154"/>
      <c r="I252" s="24">
        <v>150</v>
      </c>
      <c r="J252" s="24">
        <v>250</v>
      </c>
      <c r="K252" s="25">
        <v>1.2</v>
      </c>
      <c r="L252" s="25">
        <v>2</v>
      </c>
      <c r="M252" s="25">
        <v>3.11</v>
      </c>
      <c r="N252" s="25">
        <v>5.18</v>
      </c>
      <c r="O252" s="25">
        <v>9</v>
      </c>
      <c r="P252" s="25">
        <v>14.8</v>
      </c>
      <c r="Q252" s="25">
        <v>81.8</v>
      </c>
      <c r="R252" s="25">
        <v>136.44999999999999</v>
      </c>
      <c r="S252" s="25">
        <v>4.17</v>
      </c>
      <c r="T252" s="25">
        <v>6.95</v>
      </c>
    </row>
    <row r="253" spans="1:20" ht="18.75" x14ac:dyDescent="0.3">
      <c r="A253" s="49"/>
      <c r="B253" s="39" t="s">
        <v>20</v>
      </c>
      <c r="C253" s="77">
        <v>186</v>
      </c>
      <c r="D253" s="154" t="s">
        <v>92</v>
      </c>
      <c r="E253" s="154"/>
      <c r="F253" s="154"/>
      <c r="G253" s="154"/>
      <c r="H253" s="155"/>
      <c r="I253" s="40">
        <v>100</v>
      </c>
      <c r="J253" s="40">
        <v>150</v>
      </c>
      <c r="K253" s="41">
        <v>5.7</v>
      </c>
      <c r="L253" s="41">
        <v>8.5</v>
      </c>
      <c r="M253" s="41">
        <v>4.82</v>
      </c>
      <c r="N253" s="41">
        <v>7.23</v>
      </c>
      <c r="O253" s="41">
        <v>27.45</v>
      </c>
      <c r="P253" s="41">
        <v>41.2</v>
      </c>
      <c r="Q253" s="41">
        <v>180.34</v>
      </c>
      <c r="R253" s="41">
        <v>270.5</v>
      </c>
      <c r="S253" s="41">
        <v>0</v>
      </c>
      <c r="T253" s="41">
        <v>0</v>
      </c>
    </row>
    <row r="254" spans="1:20" ht="18.75" x14ac:dyDescent="0.3">
      <c r="A254" s="12"/>
      <c r="B254" s="39" t="s">
        <v>22</v>
      </c>
      <c r="C254" s="39">
        <v>152</v>
      </c>
      <c r="D254" s="44" t="s">
        <v>31</v>
      </c>
      <c r="E254" s="44"/>
      <c r="F254" s="44"/>
      <c r="G254" s="44"/>
      <c r="H254" s="44"/>
      <c r="I254" s="24">
        <v>60</v>
      </c>
      <c r="J254" s="24">
        <v>80</v>
      </c>
      <c r="K254" s="25">
        <v>10</v>
      </c>
      <c r="L254" s="25">
        <v>13.2</v>
      </c>
      <c r="M254" s="25">
        <v>10.02</v>
      </c>
      <c r="N254" s="25">
        <v>13.36</v>
      </c>
      <c r="O254" s="25">
        <v>2</v>
      </c>
      <c r="P254" s="25">
        <v>2.7</v>
      </c>
      <c r="Q254" s="25">
        <v>137.34</v>
      </c>
      <c r="R254" s="25">
        <v>184</v>
      </c>
      <c r="S254" s="25">
        <v>0.6</v>
      </c>
      <c r="T254" s="25">
        <v>0.8</v>
      </c>
    </row>
    <row r="255" spans="1:20" ht="18.75" x14ac:dyDescent="0.3">
      <c r="A255" s="49"/>
      <c r="B255" s="39" t="s">
        <v>32</v>
      </c>
      <c r="C255" s="114">
        <v>241</v>
      </c>
      <c r="D255" s="115" t="s">
        <v>53</v>
      </c>
      <c r="E255" s="115"/>
      <c r="F255" s="115"/>
      <c r="G255" s="115"/>
      <c r="H255" s="115"/>
      <c r="I255" s="116">
        <v>150</v>
      </c>
      <c r="J255" s="116">
        <v>180</v>
      </c>
      <c r="K255" s="25">
        <v>0.78</v>
      </c>
      <c r="L255" s="25">
        <v>1.04</v>
      </c>
      <c r="M255" s="25">
        <v>0</v>
      </c>
      <c r="N255" s="25">
        <v>0</v>
      </c>
      <c r="O255" s="25">
        <v>20.22</v>
      </c>
      <c r="P255" s="25">
        <v>26.96</v>
      </c>
      <c r="Q255" s="25">
        <v>81</v>
      </c>
      <c r="R255" s="25">
        <v>107.44</v>
      </c>
      <c r="S255" s="25">
        <v>0.6</v>
      </c>
      <c r="T255" s="25">
        <v>0.8</v>
      </c>
    </row>
    <row r="256" spans="1:20" ht="18.75" x14ac:dyDescent="0.3">
      <c r="A256" s="49"/>
      <c r="B256" s="39" t="s">
        <v>34</v>
      </c>
      <c r="C256" s="39">
        <v>701</v>
      </c>
      <c r="D256" s="44" t="s">
        <v>35</v>
      </c>
      <c r="E256" s="44"/>
      <c r="F256" s="44"/>
      <c r="G256" s="44"/>
      <c r="H256" s="44"/>
      <c r="I256" s="24">
        <v>30</v>
      </c>
      <c r="J256" s="24">
        <v>40</v>
      </c>
      <c r="K256" s="25">
        <v>3.68</v>
      </c>
      <c r="L256" s="25">
        <v>4.91</v>
      </c>
      <c r="M256" s="25">
        <v>1.28</v>
      </c>
      <c r="N256" s="25">
        <v>1.71</v>
      </c>
      <c r="O256" s="25">
        <v>25.12</v>
      </c>
      <c r="P256" s="25">
        <v>33.49</v>
      </c>
      <c r="Q256" s="25">
        <v>128.66</v>
      </c>
      <c r="R256" s="25">
        <v>171.54</v>
      </c>
      <c r="S256" s="25">
        <v>0</v>
      </c>
      <c r="T256" s="25">
        <v>0</v>
      </c>
    </row>
    <row r="257" spans="1:20" ht="18.75" x14ac:dyDescent="0.3">
      <c r="A257" s="49"/>
      <c r="B257" s="39" t="s">
        <v>36</v>
      </c>
      <c r="C257" s="45">
        <v>700</v>
      </c>
      <c r="D257" s="46" t="s">
        <v>37</v>
      </c>
      <c r="E257" s="46"/>
      <c r="F257" s="46"/>
      <c r="G257" s="46"/>
      <c r="H257" s="46"/>
      <c r="I257" s="47">
        <v>40</v>
      </c>
      <c r="J257" s="47">
        <v>50</v>
      </c>
      <c r="K257" s="28">
        <v>2.4</v>
      </c>
      <c r="L257" s="28">
        <v>3</v>
      </c>
      <c r="M257" s="28">
        <v>0.4</v>
      </c>
      <c r="N257" s="28">
        <v>0.5</v>
      </c>
      <c r="O257" s="28">
        <v>17.73</v>
      </c>
      <c r="P257" s="28">
        <v>22.17</v>
      </c>
      <c r="Q257" s="128">
        <v>75.599999999999994</v>
      </c>
      <c r="R257" s="128">
        <v>94.5</v>
      </c>
      <c r="S257" s="28">
        <v>0</v>
      </c>
      <c r="T257" s="28">
        <v>0</v>
      </c>
    </row>
    <row r="258" spans="1:20" ht="19.5" thickBot="1" x14ac:dyDescent="0.35">
      <c r="A258" s="2"/>
      <c r="B258" s="78" t="s">
        <v>54</v>
      </c>
      <c r="C258" s="45"/>
      <c r="D258" s="46"/>
      <c r="E258" s="46"/>
      <c r="F258" s="46"/>
      <c r="G258" s="46"/>
      <c r="H258" s="46"/>
      <c r="I258" s="47"/>
      <c r="J258" s="47"/>
      <c r="K258" s="28"/>
      <c r="L258" s="28"/>
      <c r="M258" s="28"/>
      <c r="N258" s="28"/>
      <c r="O258" s="28"/>
      <c r="P258" s="28"/>
      <c r="Q258" s="48"/>
      <c r="R258" s="48"/>
      <c r="S258" s="28"/>
      <c r="T258" s="28"/>
    </row>
    <row r="259" spans="1:20" ht="19.5" thickBot="1" x14ac:dyDescent="0.35">
      <c r="A259" s="49"/>
      <c r="B259" s="79"/>
      <c r="C259" s="51"/>
      <c r="D259" s="52" t="s">
        <v>38</v>
      </c>
      <c r="E259" s="52"/>
      <c r="F259" s="52"/>
      <c r="G259" s="52"/>
      <c r="H259" s="53"/>
      <c r="I259" s="30">
        <f t="shared" ref="I259:T259" si="37">SUM(I252:I258)</f>
        <v>530</v>
      </c>
      <c r="J259" s="30">
        <f t="shared" si="37"/>
        <v>750</v>
      </c>
      <c r="K259" s="31">
        <f t="shared" si="37"/>
        <v>23.759999999999998</v>
      </c>
      <c r="L259" s="31">
        <f t="shared" si="37"/>
        <v>32.65</v>
      </c>
      <c r="M259" s="30">
        <f t="shared" si="37"/>
        <v>19.63</v>
      </c>
      <c r="N259" s="30">
        <f t="shared" si="37"/>
        <v>27.98</v>
      </c>
      <c r="O259" s="30">
        <f t="shared" si="37"/>
        <v>101.52000000000001</v>
      </c>
      <c r="P259" s="30">
        <f t="shared" si="37"/>
        <v>141.32</v>
      </c>
      <c r="Q259" s="30">
        <f t="shared" si="37"/>
        <v>684.74</v>
      </c>
      <c r="R259" s="30">
        <f t="shared" si="37"/>
        <v>964.43000000000006</v>
      </c>
      <c r="S259" s="31">
        <f t="shared" si="37"/>
        <v>5.3699999999999992</v>
      </c>
      <c r="T259" s="32">
        <f t="shared" si="37"/>
        <v>8.5500000000000007</v>
      </c>
    </row>
    <row r="260" spans="1:20" ht="18.75" x14ac:dyDescent="0.3">
      <c r="A260" s="49"/>
      <c r="B260" s="33"/>
      <c r="C260" s="15"/>
      <c r="D260" s="148" t="s">
        <v>39</v>
      </c>
      <c r="E260" s="148"/>
      <c r="F260" s="148"/>
      <c r="G260" s="148"/>
      <c r="H260" s="153"/>
      <c r="I260" s="35"/>
      <c r="J260" s="35"/>
      <c r="K260" s="37"/>
      <c r="L260" s="56"/>
      <c r="M260" s="35"/>
      <c r="N260" s="35"/>
      <c r="O260" s="36"/>
      <c r="P260" s="37"/>
      <c r="Q260" s="38"/>
      <c r="R260" s="38"/>
      <c r="S260" s="35"/>
      <c r="T260" s="35"/>
    </row>
    <row r="261" spans="1:20" ht="18.75" x14ac:dyDescent="0.3">
      <c r="A261" s="49"/>
      <c r="B261" s="39" t="s">
        <v>18</v>
      </c>
      <c r="C261" s="39">
        <v>454</v>
      </c>
      <c r="D261" s="57" t="s">
        <v>74</v>
      </c>
      <c r="E261" s="57"/>
      <c r="F261" s="57"/>
      <c r="G261" s="57"/>
      <c r="H261" s="58"/>
      <c r="I261" s="24">
        <v>50</v>
      </c>
      <c r="J261" s="24">
        <v>80</v>
      </c>
      <c r="K261" s="25">
        <v>6.3</v>
      </c>
      <c r="L261" s="25">
        <v>10.08</v>
      </c>
      <c r="M261" s="25">
        <v>2.85</v>
      </c>
      <c r="N261" s="25">
        <v>4.5599999999999996</v>
      </c>
      <c r="O261" s="25">
        <v>18.149999999999999</v>
      </c>
      <c r="P261" s="25">
        <v>29.14</v>
      </c>
      <c r="Q261" s="25">
        <v>123</v>
      </c>
      <c r="R261" s="25">
        <v>196.8</v>
      </c>
      <c r="S261" s="25">
        <v>1.95</v>
      </c>
      <c r="T261" s="25">
        <v>3.51</v>
      </c>
    </row>
    <row r="262" spans="1:20" ht="18.75" x14ac:dyDescent="0.3">
      <c r="A262" s="9"/>
      <c r="B262" s="39"/>
      <c r="C262" s="39"/>
      <c r="D262" s="44" t="s">
        <v>93</v>
      </c>
      <c r="E262" s="44"/>
      <c r="F262" s="44"/>
      <c r="G262" s="44"/>
      <c r="H262" s="44"/>
      <c r="I262" s="24"/>
      <c r="J262" s="24"/>
      <c r="K262" s="25"/>
      <c r="L262" s="25"/>
      <c r="M262" s="25"/>
      <c r="N262" s="25"/>
      <c r="O262" s="25"/>
      <c r="P262" s="25"/>
      <c r="Q262" s="25"/>
      <c r="R262" s="25"/>
      <c r="S262" s="25"/>
      <c r="T262" s="25"/>
    </row>
    <row r="263" spans="1:20" ht="19.5" thickBot="1" x14ac:dyDescent="0.35">
      <c r="A263" s="9"/>
      <c r="B263" s="78" t="s">
        <v>20</v>
      </c>
      <c r="C263" s="78">
        <v>263</v>
      </c>
      <c r="D263" s="57" t="s">
        <v>41</v>
      </c>
      <c r="E263" s="57"/>
      <c r="F263" s="57"/>
      <c r="G263" s="57"/>
      <c r="H263" s="58"/>
      <c r="I263" s="24">
        <v>150</v>
      </c>
      <c r="J263" s="24">
        <v>180</v>
      </c>
      <c r="K263" s="25">
        <v>9</v>
      </c>
      <c r="L263" s="25">
        <v>10.8</v>
      </c>
      <c r="M263" s="25">
        <v>2.2999999999999998</v>
      </c>
      <c r="N263" s="25">
        <v>2.8</v>
      </c>
      <c r="O263" s="25">
        <v>9.75</v>
      </c>
      <c r="P263" s="25">
        <v>11.7</v>
      </c>
      <c r="Q263" s="25">
        <v>37</v>
      </c>
      <c r="R263" s="25">
        <v>44.4</v>
      </c>
      <c r="S263" s="25">
        <v>4.5</v>
      </c>
      <c r="T263" s="25">
        <v>5.4</v>
      </c>
    </row>
    <row r="264" spans="1:20" ht="19.5" thickBot="1" x14ac:dyDescent="0.35">
      <c r="A264" s="9"/>
      <c r="B264" s="80"/>
      <c r="C264" s="81"/>
      <c r="D264" s="82" t="s">
        <v>42</v>
      </c>
      <c r="E264" s="64"/>
      <c r="F264" s="64"/>
      <c r="G264" s="64"/>
      <c r="H264" s="65"/>
      <c r="I264" s="66">
        <f t="shared" ref="I264:T264" si="38">SUM(I261:I263)</f>
        <v>200</v>
      </c>
      <c r="J264" s="66">
        <f t="shared" si="38"/>
        <v>260</v>
      </c>
      <c r="K264" s="30">
        <f t="shared" si="38"/>
        <v>15.3</v>
      </c>
      <c r="L264" s="30">
        <f t="shared" si="38"/>
        <v>20.880000000000003</v>
      </c>
      <c r="M264" s="30">
        <f t="shared" si="38"/>
        <v>5.15</v>
      </c>
      <c r="N264" s="30">
        <f t="shared" si="38"/>
        <v>7.3599999999999994</v>
      </c>
      <c r="O264" s="31">
        <f t="shared" si="38"/>
        <v>27.9</v>
      </c>
      <c r="P264" s="30">
        <f t="shared" si="38"/>
        <v>40.840000000000003</v>
      </c>
      <c r="Q264" s="66">
        <f t="shared" si="38"/>
        <v>160</v>
      </c>
      <c r="R264" s="66">
        <f t="shared" si="38"/>
        <v>241.20000000000002</v>
      </c>
      <c r="S264" s="66">
        <f t="shared" si="38"/>
        <v>6.45</v>
      </c>
      <c r="T264" s="83">
        <f t="shared" si="38"/>
        <v>8.91</v>
      </c>
    </row>
    <row r="265" spans="1:20" ht="19.5" thickBot="1" x14ac:dyDescent="0.35">
      <c r="A265" s="9"/>
      <c r="B265" s="80"/>
      <c r="C265" s="81"/>
      <c r="D265" s="82" t="s">
        <v>43</v>
      </c>
      <c r="E265" s="64"/>
      <c r="F265" s="64"/>
      <c r="G265" s="64"/>
      <c r="H265" s="65"/>
      <c r="I265" s="69">
        <f t="shared" ref="I265:T265" si="39">I250+I259+I264</f>
        <v>1064</v>
      </c>
      <c r="J265" s="69">
        <f t="shared" si="39"/>
        <v>1435</v>
      </c>
      <c r="K265" s="70">
        <f t="shared" si="39"/>
        <v>49.03</v>
      </c>
      <c r="L265" s="70">
        <f t="shared" si="39"/>
        <v>63.5</v>
      </c>
      <c r="M265" s="70">
        <f t="shared" si="39"/>
        <v>40.18</v>
      </c>
      <c r="N265" s="70">
        <f t="shared" si="39"/>
        <v>56.86</v>
      </c>
      <c r="O265" s="70">
        <f t="shared" si="39"/>
        <v>165.41</v>
      </c>
      <c r="P265" s="70">
        <f t="shared" si="39"/>
        <v>240.22</v>
      </c>
      <c r="Q265" s="71">
        <f t="shared" si="39"/>
        <v>1204.0500000000002</v>
      </c>
      <c r="R265" s="71">
        <f t="shared" si="39"/>
        <v>1683.5700000000002</v>
      </c>
      <c r="S265" s="72">
        <f t="shared" si="39"/>
        <v>17.849999999999998</v>
      </c>
      <c r="T265" s="73">
        <f t="shared" si="39"/>
        <v>24.96</v>
      </c>
    </row>
  </sheetData>
  <mergeCells count="209">
    <mergeCell ref="D252:H252"/>
    <mergeCell ref="D253:H253"/>
    <mergeCell ref="D260:H260"/>
    <mergeCell ref="D246:H246"/>
    <mergeCell ref="D247:H247"/>
    <mergeCell ref="D248:H248"/>
    <mergeCell ref="D249:H249"/>
    <mergeCell ref="D250:H250"/>
    <mergeCell ref="D251:H251"/>
    <mergeCell ref="I244:J244"/>
    <mergeCell ref="K244:P244"/>
    <mergeCell ref="Q244:R245"/>
    <mergeCell ref="S244:T245"/>
    <mergeCell ref="I245:J245"/>
    <mergeCell ref="K245:L245"/>
    <mergeCell ref="M245:N245"/>
    <mergeCell ref="O245:P245"/>
    <mergeCell ref="D226:H226"/>
    <mergeCell ref="D227:H227"/>
    <mergeCell ref="D234:H234"/>
    <mergeCell ref="B244:B245"/>
    <mergeCell ref="C244:C245"/>
    <mergeCell ref="D244:H245"/>
    <mergeCell ref="D220:H220"/>
    <mergeCell ref="D221:H221"/>
    <mergeCell ref="D222:H222"/>
    <mergeCell ref="D223:H223"/>
    <mergeCell ref="D224:H224"/>
    <mergeCell ref="D225:H225"/>
    <mergeCell ref="Q218:R219"/>
    <mergeCell ref="S218:T219"/>
    <mergeCell ref="I219:J219"/>
    <mergeCell ref="K219:L219"/>
    <mergeCell ref="M219:N219"/>
    <mergeCell ref="O219:P219"/>
    <mergeCell ref="D200:H200"/>
    <mergeCell ref="D201:H201"/>
    <mergeCell ref="D208:H208"/>
    <mergeCell ref="J217:K217"/>
    <mergeCell ref="B218:B219"/>
    <mergeCell ref="C218:C219"/>
    <mergeCell ref="D218:H219"/>
    <mergeCell ref="I218:J218"/>
    <mergeCell ref="K218:P218"/>
    <mergeCell ref="D194:H194"/>
    <mergeCell ref="D195:H195"/>
    <mergeCell ref="D196:H196"/>
    <mergeCell ref="D197:H197"/>
    <mergeCell ref="D198:H198"/>
    <mergeCell ref="D199:H199"/>
    <mergeCell ref="Q192:R193"/>
    <mergeCell ref="S192:T193"/>
    <mergeCell ref="I193:J193"/>
    <mergeCell ref="K193:L193"/>
    <mergeCell ref="M193:N193"/>
    <mergeCell ref="O193:P193"/>
    <mergeCell ref="D173:H173"/>
    <mergeCell ref="D174:H174"/>
    <mergeCell ref="D181:H181"/>
    <mergeCell ref="J191:K191"/>
    <mergeCell ref="B192:B193"/>
    <mergeCell ref="C192:C193"/>
    <mergeCell ref="D192:H193"/>
    <mergeCell ref="I192:J192"/>
    <mergeCell ref="K192:P192"/>
    <mergeCell ref="D167:H167"/>
    <mergeCell ref="D168:H168"/>
    <mergeCell ref="D169:H169"/>
    <mergeCell ref="D170:H170"/>
    <mergeCell ref="D171:H171"/>
    <mergeCell ref="D172:H172"/>
    <mergeCell ref="Q165:R166"/>
    <mergeCell ref="S165:T166"/>
    <mergeCell ref="I166:J166"/>
    <mergeCell ref="K166:L166"/>
    <mergeCell ref="M166:N166"/>
    <mergeCell ref="O166:P166"/>
    <mergeCell ref="D146:H146"/>
    <mergeCell ref="D147:H147"/>
    <mergeCell ref="D154:H154"/>
    <mergeCell ref="J164:K164"/>
    <mergeCell ref="B165:B166"/>
    <mergeCell ref="C165:C166"/>
    <mergeCell ref="D165:H166"/>
    <mergeCell ref="I165:J165"/>
    <mergeCell ref="K165:P165"/>
    <mergeCell ref="D140:H140"/>
    <mergeCell ref="D141:H141"/>
    <mergeCell ref="D142:H142"/>
    <mergeCell ref="D143:H143"/>
    <mergeCell ref="D144:H144"/>
    <mergeCell ref="D145:H145"/>
    <mergeCell ref="Q138:R139"/>
    <mergeCell ref="S138:T139"/>
    <mergeCell ref="I139:J139"/>
    <mergeCell ref="K139:L139"/>
    <mergeCell ref="M139:N139"/>
    <mergeCell ref="O139:P139"/>
    <mergeCell ref="D119:H119"/>
    <mergeCell ref="D120:H120"/>
    <mergeCell ref="D127:H127"/>
    <mergeCell ref="J137:K137"/>
    <mergeCell ref="B138:B139"/>
    <mergeCell ref="C138:C139"/>
    <mergeCell ref="D138:H139"/>
    <mergeCell ref="I138:J138"/>
    <mergeCell ref="K138:P138"/>
    <mergeCell ref="D113:H113"/>
    <mergeCell ref="D114:H114"/>
    <mergeCell ref="D115:H115"/>
    <mergeCell ref="D116:H116"/>
    <mergeCell ref="D117:H117"/>
    <mergeCell ref="D118:H118"/>
    <mergeCell ref="Q111:R112"/>
    <mergeCell ref="S111:T112"/>
    <mergeCell ref="I112:J112"/>
    <mergeCell ref="K112:L112"/>
    <mergeCell ref="M112:N112"/>
    <mergeCell ref="O112:P112"/>
    <mergeCell ref="D93:H93"/>
    <mergeCell ref="D94:H94"/>
    <mergeCell ref="D101:H101"/>
    <mergeCell ref="J110:K110"/>
    <mergeCell ref="B111:B112"/>
    <mergeCell ref="C111:C112"/>
    <mergeCell ref="D111:H112"/>
    <mergeCell ref="I111:J111"/>
    <mergeCell ref="K111:P111"/>
    <mergeCell ref="D87:H87"/>
    <mergeCell ref="D88:H88"/>
    <mergeCell ref="D89:H89"/>
    <mergeCell ref="D90:H90"/>
    <mergeCell ref="D91:H91"/>
    <mergeCell ref="D92:H92"/>
    <mergeCell ref="Q85:R86"/>
    <mergeCell ref="S85:T86"/>
    <mergeCell ref="I86:J86"/>
    <mergeCell ref="K86:L86"/>
    <mergeCell ref="M86:N86"/>
    <mergeCell ref="O86:P86"/>
    <mergeCell ref="D66:H66"/>
    <mergeCell ref="D67:H67"/>
    <mergeCell ref="D74:H74"/>
    <mergeCell ref="J84:K84"/>
    <mergeCell ref="B85:B86"/>
    <mergeCell ref="C85:C86"/>
    <mergeCell ref="D85:H86"/>
    <mergeCell ref="I85:J85"/>
    <mergeCell ref="K85:P85"/>
    <mergeCell ref="D60:H60"/>
    <mergeCell ref="D61:H61"/>
    <mergeCell ref="D62:H62"/>
    <mergeCell ref="D63:H63"/>
    <mergeCell ref="D64:H64"/>
    <mergeCell ref="D65:H65"/>
    <mergeCell ref="Q58:R59"/>
    <mergeCell ref="S58:T59"/>
    <mergeCell ref="I59:J59"/>
    <mergeCell ref="K59:L59"/>
    <mergeCell ref="M59:N59"/>
    <mergeCell ref="O59:P59"/>
    <mergeCell ref="D39:H39"/>
    <mergeCell ref="D40:H40"/>
    <mergeCell ref="D47:H47"/>
    <mergeCell ref="J57:K57"/>
    <mergeCell ref="B58:B59"/>
    <mergeCell ref="C58:C59"/>
    <mergeCell ref="D58:H59"/>
    <mergeCell ref="I58:J58"/>
    <mergeCell ref="K58:P58"/>
    <mergeCell ref="D33:H33"/>
    <mergeCell ref="D34:H34"/>
    <mergeCell ref="D35:H35"/>
    <mergeCell ref="D36:H36"/>
    <mergeCell ref="D37:H37"/>
    <mergeCell ref="D38:H38"/>
    <mergeCell ref="Q31:R32"/>
    <mergeCell ref="S31:T32"/>
    <mergeCell ref="I32:J32"/>
    <mergeCell ref="K32:L32"/>
    <mergeCell ref="M32:N32"/>
    <mergeCell ref="O32:P32"/>
    <mergeCell ref="D12:H12"/>
    <mergeCell ref="D13:H13"/>
    <mergeCell ref="D20:H20"/>
    <mergeCell ref="J30:K30"/>
    <mergeCell ref="B31:B32"/>
    <mergeCell ref="C31:C32"/>
    <mergeCell ref="D31:H32"/>
    <mergeCell ref="I31:J31"/>
    <mergeCell ref="K31:P31"/>
    <mergeCell ref="D6:H6"/>
    <mergeCell ref="D7:H7"/>
    <mergeCell ref="D8:H8"/>
    <mergeCell ref="D9:H9"/>
    <mergeCell ref="D10:H10"/>
    <mergeCell ref="D11:H11"/>
    <mergeCell ref="Q4:R5"/>
    <mergeCell ref="S4:T5"/>
    <mergeCell ref="I5:J5"/>
    <mergeCell ref="K5:L5"/>
    <mergeCell ref="M5:N5"/>
    <mergeCell ref="O5:P5"/>
    <mergeCell ref="J3:K3"/>
    <mergeCell ref="B4:B5"/>
    <mergeCell ref="C4:C5"/>
    <mergeCell ref="D4:H5"/>
    <mergeCell ref="I4:J4"/>
    <mergeCell ref="K4:P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2021-09-10T11:25:48Z</dcterms:modified>
</cp:coreProperties>
</file>